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G:\.shortcut-targets-by-id\1c3ZmRDImloGxH74jmY3G4eNmg2lHpNfw\MTF אבטחה\אבטחה MTF 06 2024\רשויות נוספות\אשכול רשויות מישור החוף\"/>
    </mc:Choice>
  </mc:AlternateContent>
  <xr:revisionPtr revIDLastSave="0" documentId="13_ncr:1_{7B92D716-8C63-402C-BAF9-E6AF924EF494}" xr6:coauthVersionLast="47" xr6:coauthVersionMax="47" xr10:uidLastSave="{00000000-0000-0000-0000-000000000000}"/>
  <bookViews>
    <workbookView xWindow="-108" yWindow="-108" windowWidth="23256" windowHeight="13896" tabRatio="500" xr2:uid="{00000000-000D-0000-FFFF-FFFF00000000}"/>
  </bookViews>
  <sheets>
    <sheet name="עותק של כתב כמויות לקבלן" sheetId="1" r:id="rId1"/>
  </sheets>
  <definedNames>
    <definedName name="_xlnm._FilterDatabase" localSheetId="0" hidden="1">'עותק של כתב כמויות לקבלן'!$A$3:$N$122</definedName>
  </definedNames>
  <calcPr calcId="191029" iterateDelta="1E-4"/>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J121" i="1" l="1"/>
  <c r="H121" i="1"/>
  <c r="J120" i="1"/>
  <c r="H120" i="1"/>
  <c r="J119" i="1"/>
  <c r="H119" i="1"/>
  <c r="J118" i="1"/>
  <c r="H118" i="1"/>
  <c r="J117" i="1"/>
  <c r="H117" i="1"/>
  <c r="J116" i="1"/>
  <c r="H116" i="1"/>
  <c r="J115" i="1"/>
  <c r="H115" i="1"/>
  <c r="J114" i="1"/>
  <c r="H114" i="1"/>
  <c r="J113" i="1"/>
  <c r="H113" i="1"/>
  <c r="J112" i="1"/>
  <c r="H112" i="1"/>
  <c r="J111" i="1"/>
  <c r="H111" i="1"/>
  <c r="J110" i="1"/>
  <c r="H110" i="1"/>
  <c r="J109" i="1"/>
  <c r="H109" i="1"/>
  <c r="J108" i="1"/>
  <c r="H108" i="1"/>
  <c r="J107" i="1"/>
  <c r="H107" i="1"/>
  <c r="J106" i="1"/>
  <c r="H106" i="1"/>
  <c r="J105" i="1"/>
  <c r="H105" i="1"/>
  <c r="J104" i="1"/>
  <c r="H104" i="1"/>
  <c r="J103" i="1"/>
  <c r="H103" i="1"/>
  <c r="J102" i="1"/>
  <c r="H102" i="1"/>
  <c r="J101" i="1"/>
  <c r="H101" i="1"/>
  <c r="J100" i="1"/>
  <c r="H100" i="1"/>
  <c r="J99" i="1"/>
  <c r="H99" i="1"/>
  <c r="J98" i="1"/>
  <c r="H98" i="1"/>
  <c r="J97" i="1"/>
  <c r="H97" i="1"/>
  <c r="J96" i="1"/>
  <c r="H96" i="1"/>
  <c r="J95" i="1"/>
  <c r="H95" i="1"/>
  <c r="J94" i="1"/>
  <c r="H94" i="1"/>
  <c r="J93" i="1"/>
  <c r="H93" i="1"/>
  <c r="J92" i="1"/>
  <c r="H92" i="1"/>
  <c r="J91" i="1"/>
  <c r="H91" i="1"/>
  <c r="J90" i="1"/>
  <c r="H90" i="1"/>
  <c r="J89" i="1"/>
  <c r="H89" i="1"/>
  <c r="J88" i="1"/>
  <c r="H88" i="1"/>
  <c r="J87" i="1"/>
  <c r="H87" i="1"/>
  <c r="J86" i="1"/>
  <c r="H86" i="1"/>
  <c r="J85" i="1"/>
  <c r="H85" i="1"/>
  <c r="J84" i="1"/>
  <c r="H84" i="1"/>
  <c r="J83" i="1"/>
  <c r="H83" i="1"/>
  <c r="J82" i="1"/>
  <c r="H82" i="1"/>
  <c r="J81" i="1"/>
  <c r="H81" i="1"/>
  <c r="J80" i="1"/>
  <c r="H80" i="1"/>
  <c r="J79" i="1"/>
  <c r="H79" i="1"/>
  <c r="J78" i="1"/>
  <c r="H78" i="1"/>
  <c r="J77" i="1"/>
  <c r="H77" i="1"/>
  <c r="J76" i="1"/>
  <c r="H76" i="1"/>
  <c r="J75" i="1"/>
  <c r="H75" i="1"/>
  <c r="J74" i="1"/>
  <c r="H74" i="1"/>
  <c r="J73" i="1"/>
  <c r="H73" i="1"/>
  <c r="J72" i="1"/>
  <c r="H72" i="1"/>
  <c r="J71" i="1"/>
  <c r="H71" i="1"/>
  <c r="J70" i="1"/>
  <c r="H70" i="1"/>
  <c r="J69" i="1"/>
  <c r="H69" i="1"/>
  <c r="J68" i="1"/>
  <c r="H68" i="1"/>
  <c r="J67" i="1"/>
  <c r="H67" i="1"/>
  <c r="J66" i="1"/>
  <c r="H66" i="1"/>
  <c r="J65" i="1"/>
  <c r="H65" i="1"/>
  <c r="J64" i="1"/>
  <c r="H64" i="1"/>
  <c r="J63" i="1"/>
  <c r="H63" i="1"/>
  <c r="J62" i="1"/>
  <c r="H62" i="1"/>
  <c r="J61" i="1"/>
  <c r="H61" i="1"/>
  <c r="J60" i="1"/>
  <c r="H60" i="1"/>
  <c r="J59" i="1"/>
  <c r="H59" i="1"/>
  <c r="J58" i="1"/>
  <c r="H58" i="1"/>
  <c r="J57" i="1"/>
  <c r="H57" i="1"/>
  <c r="J56" i="1"/>
  <c r="H56" i="1"/>
  <c r="J55" i="1"/>
  <c r="H55" i="1"/>
  <c r="J54" i="1"/>
  <c r="H54" i="1"/>
  <c r="J53" i="1"/>
  <c r="H53" i="1"/>
  <c r="J52" i="1"/>
  <c r="H52" i="1"/>
  <c r="J51" i="1"/>
  <c r="H51" i="1"/>
  <c r="J50" i="1"/>
  <c r="H50" i="1"/>
  <c r="J49" i="1"/>
  <c r="H49" i="1"/>
  <c r="J48" i="1"/>
  <c r="H48" i="1"/>
  <c r="J47" i="1"/>
  <c r="H47" i="1"/>
  <c r="J46" i="1"/>
  <c r="H46" i="1"/>
  <c r="J45" i="1"/>
  <c r="H45" i="1"/>
  <c r="J44" i="1"/>
  <c r="H44" i="1"/>
  <c r="J43" i="1"/>
  <c r="H43" i="1"/>
  <c r="J42" i="1"/>
  <c r="H42" i="1"/>
  <c r="J41" i="1"/>
  <c r="H41" i="1"/>
  <c r="J40" i="1"/>
  <c r="H40" i="1"/>
  <c r="J39" i="1"/>
  <c r="H39" i="1"/>
  <c r="J38" i="1"/>
  <c r="H38" i="1"/>
  <c r="J37" i="1"/>
  <c r="H37" i="1"/>
  <c r="J36" i="1"/>
  <c r="H36" i="1"/>
  <c r="J35" i="1"/>
  <c r="H35" i="1"/>
  <c r="J34" i="1"/>
  <c r="H34" i="1"/>
  <c r="J33" i="1"/>
  <c r="H33" i="1"/>
  <c r="J32" i="1"/>
  <c r="H32" i="1"/>
  <c r="J31" i="1"/>
  <c r="H31" i="1"/>
  <c r="J30" i="1"/>
  <c r="H30" i="1"/>
  <c r="J29" i="1"/>
  <c r="H29" i="1"/>
  <c r="J28" i="1"/>
  <c r="H28" i="1"/>
  <c r="J27" i="1"/>
  <c r="H27" i="1"/>
  <c r="J26" i="1"/>
  <c r="H26" i="1"/>
  <c r="J25" i="1"/>
  <c r="H25" i="1"/>
  <c r="J24" i="1"/>
  <c r="H24" i="1"/>
  <c r="J23" i="1"/>
  <c r="H23" i="1"/>
  <c r="J22" i="1"/>
  <c r="H22" i="1"/>
  <c r="J21" i="1"/>
  <c r="H21" i="1"/>
  <c r="J20" i="1"/>
  <c r="H20" i="1"/>
  <c r="J19" i="1"/>
  <c r="H19" i="1"/>
  <c r="J18" i="1"/>
  <c r="H18" i="1"/>
  <c r="J17" i="1"/>
  <c r="H17" i="1"/>
  <c r="J16" i="1"/>
  <c r="H16" i="1"/>
  <c r="J15" i="1"/>
  <c r="H15" i="1"/>
  <c r="J14" i="1"/>
  <c r="H14" i="1"/>
  <c r="J13" i="1"/>
  <c r="H13" i="1"/>
  <c r="J12" i="1"/>
  <c r="H12" i="1"/>
  <c r="J11" i="1"/>
  <c r="H11" i="1"/>
  <c r="J10" i="1"/>
  <c r="H10" i="1"/>
  <c r="J9" i="1"/>
  <c r="H9" i="1"/>
  <c r="J8" i="1"/>
  <c r="H8" i="1"/>
  <c r="J7" i="1"/>
  <c r="H7" i="1"/>
  <c r="J6" i="1"/>
  <c r="H6" i="1"/>
  <c r="J5" i="1"/>
  <c r="J123" i="1" s="1"/>
  <c r="H5" i="1"/>
  <c r="H123" i="1" s="1"/>
  <c r="J4" i="1"/>
  <c r="H4" i="1"/>
  <c r="H124" i="1" l="1"/>
  <c r="H125" i="1" s="1"/>
  <c r="J124" i="1"/>
  <c r="J125" i="1" s="1"/>
</calcChain>
</file>

<file path=xl/sharedStrings.xml><?xml version="1.0" encoding="utf-8"?>
<sst xmlns="http://schemas.openxmlformats.org/spreadsheetml/2006/main" count="604" uniqueCount="324">
  <si>
    <t>למען הסר ספק כל הסעיפים ללא יוצא מן הכלל יכללו במחיר היחידה המוגש פה ע"י הקבלן את: התיכנון הסופי,SRR, PDR, CDR, יבוא, הובלה, אספקה, התקנה, הפעלה, הרצה, כיול כדרישת היועץ, הכנסה לשירות, שירות ואחריות לשלוש שנים, תיאום מול כל הגופים הנדרשים, הוצאת היתרים מכל גוף או רשות ככל שיידרש, אישורי קונסטרוקטור, אישורי מהנדסי חשמל, הכנת ספרות, שרטוטים, סכמות, as made, חדשנות, חיווטים כולל סיבים אופטיים, חיווט מלא, כבילה מלאה, צנרת, תעלות, קנים, חפירה, מחברים, מתאמים, מפצלים, מרחיקים, כולל לסיבים האופטים הלחמה-השמטה- מחברים-מתאמים- בדיקות OTDR וכו', זרועות, קונזולות, כלל השרתים והמחשבים המוצעים יהיו מותג כגון DELL או HP, מתאמי קונסטרוקציה לציוד, תומכים מאושרי קונסקטורקטור, כל כלי העבודה, עובדים מומחים, ציוד כגון מחפרון, עגלות, רמפות, סולמות, מנופים לכל סוגיהן בהתאם לכל הנדרש לפי התכנון המאושר כתב הכמויות ותנאי השטח וכל זאת ללא תוספת מחיר מעבר למחיר הנדרש על ידכם בכתב הכמויות</t>
  </si>
  <si>
    <t>המחירים הינם מחירי מקסימום</t>
  </si>
  <si>
    <t>הצעת הקבלן</t>
  </si>
  <si>
    <t>נושא</t>
  </si>
  <si>
    <t>שם מקוצר</t>
  </si>
  <si>
    <t>פריט</t>
  </si>
  <si>
    <t>תאור (דגשי פקע"ר עפ"י מפרט מעודכן)</t>
  </si>
  <si>
    <t>יחידת מידה</t>
  </si>
  <si>
    <t>אומדן</t>
  </si>
  <si>
    <t>סה"כ כמות</t>
  </si>
  <si>
    <t>סה"כ אומדן</t>
  </si>
  <si>
    <t>מחיר ליחידה - הצעה</t>
  </si>
  <si>
    <t>סה"כ מחיר</t>
  </si>
  <si>
    <t>דגם</t>
  </si>
  <si>
    <t>יצרן</t>
  </si>
  <si>
    <t>ארץ ייצור</t>
  </si>
  <si>
    <t>קישור למפרט טכני</t>
  </si>
  <si>
    <t xml:space="preserve">מצלמות (כולל כבילה) </t>
  </si>
  <si>
    <t xml:space="preserve"> FIX D\N - מפרט מעודכן</t>
  </si>
  <si>
    <t>אספקה, התקנה, הפעלה, חיווט וכבילה של מצלמת IP  באיכות 4MP בתצורת בולט</t>
  </si>
  <si>
    <t>אספקה התקנה חיווט והפעלה של מצלמת IP המאפשרת אנליטקה בתצורת בולט המכלול מורכב: ממארז המתאים להתקנה בתנאי OUTDOOR, מצלמה באיכות 4MP, עדשה באיכות גבוהה אורך מוקד 2.8-12 מ"מ כולל פנס א.א ל 60 מטר, אלא אם צויין אחרת.</t>
  </si>
  <si>
    <t>מכלול</t>
  </si>
  <si>
    <t>1</t>
  </si>
  <si>
    <t>PTZ -  מפרט מעודכן</t>
  </si>
  <si>
    <t>מצלמת יום עם זרקור ליזר לחקירת גילויים</t>
  </si>
  <si>
    <t>אספקה התקנה חיווט והפעלה של מצלמה מתנייעת PTZ 4 MP עם תאורת לייזר או א.א ל 300 מטר כולל אנליטיקה מובנת במצלמה הכוללת עקיבה אוטומטית כתוצאה מהקפצה של אנליטיקה ממצלמה קבועה (יום לילה א/ואו תרמית) ו/או הגדר ו/או סריקה אוטומטית של המצלמה - כנדרש במפרטי המסמך כולל זרוע מתאימה מעוגלת/קשת/מרחיקה עם חיבור לעמוד כולל קונזולה - התקנה בגובה שיידרש</t>
  </si>
  <si>
    <t>אספקה התקנה חיווט והפעלה של מצלמה מתנייעת PTZ 4 MP עם תאורת לייזר או א.א ל 500 מטר כולל אנליטיקה מובנת במצלמה הכוללת עקיבה אוטומטית כתוצאה מהקפצה של אנליטיקה ממצלמה קבועה (יום לילה א/ואו תרמית) ו/או הגדר ו/או סריקה אוטומטית של המצלמה - כנדרש במפרטי המסמך כולל זרוע מתאימה מעוגלת/קשת/מרחיקה עם חיבור לעמוד כולל קונזולה - התקנה בגובה שיידרש</t>
  </si>
  <si>
    <t>מצלמת ציידים</t>
  </si>
  <si>
    <t>דרישות מינימליות- זווית צילום: עדשה 110⁰ מעלות, איכות תמונה: עד 36 מגה פיקסל,איכות וידאו: Full HD, כולל תקשורת ע"ב סים</t>
  </si>
  <si>
    <t>LPR</t>
  </si>
  <si>
    <t>או"ה של מצלמת IP למערכת LPR הכוללת מיתקון ומיגון מושלם לעבודה רציפה בכל תנאי התאורה</t>
  </si>
  <si>
    <t>אספקה התקנה חיווט והפעלה של מערכת LPR לזיהוי ורישום רכבים יוצאים ונכנסים, ההצעה כוללת את המצלמה, פנס א"א, גלאי לולאה, בקר, עמוד ייעודי, וכל הנדרש לחיבור והפעלה של מערכת ה LPR</t>
  </si>
  <si>
    <t>FIX T 19 MM</t>
  </si>
  <si>
    <t>או"ה מצלמת VMD טרמית לא מקוררת סטאטית לטווח של עד 100 מ (19mm או ש"ע)</t>
  </si>
  <si>
    <t>אספקה, התקנה, חיווט, כבילה, צנרת, כיול של מצלמה טרמית 512 * 640 קוו קבועה 12 מיקרון ונמוך מ 50 Mk כוללת עדשה 12 ו/או 19 ו/או 25 ו/או 35 מ"מ- כנדרש להתקנה לאורך הגדר "ראש זנב"</t>
  </si>
  <si>
    <t>FIX T 24 MM</t>
  </si>
  <si>
    <t xml:space="preserve">או"ה מצלמת VMD טרמית לא מקוררת סטאטית לטווח של עד 200 מ (24 mm) </t>
  </si>
  <si>
    <t>FIX T 35 MM</t>
  </si>
  <si>
    <t xml:space="preserve">או"ה מצלמת VMD טרמית לא מקוררת סטאטית לטווח של עד 250 מ (35mm) </t>
  </si>
  <si>
    <t>FIX T 50 MM</t>
  </si>
  <si>
    <t xml:space="preserve">או"ה מצלמת VMD טרמית לא מקוררת סטאטית לטווח של עד 400 מ (50mm)  </t>
  </si>
  <si>
    <t>מצלמה טרמית לא מקוררת  17 מיקרון תוצרת אופגל או ש"ע לצורך חיבור למערכת VA בשטחים מיוחדים לגילוי אדם בטווח 400 מטר</t>
  </si>
  <si>
    <t>FIX T 60 MM</t>
  </si>
  <si>
    <t xml:space="preserve">או"ה מצלמת VMD טרמית לא מקוררת סטאטית לטווח של עד 500  מ(60mm)  </t>
  </si>
  <si>
    <t>מצלמה טרמית לא מקוררת  17 מיקרון תוצרת אופגל או ש"ע לצורך חיבור למערכת VA בשטחים מיוחדים לגילוי אדם בטווח 500 מטר</t>
  </si>
  <si>
    <t>ראשי תצפית טרמיות ממונעות</t>
  </si>
  <si>
    <t>PTZ T 20-100 - מפרט מעודכן</t>
  </si>
  <si>
    <t>מערכת גילוי וחקירה לילה 500 מטר</t>
  </si>
  <si>
    <t>אספקה, התקנה, חיווט, כבילה, צנרת וראש תצפית PTZ משולב תרמי (640 קו - 12 מיקרון) נמוך מ 40 Mk ומצלמת יום\לילה 4 מגה זום ממשיך 20~100 מ"מ בתרמי ו 6~300 מ"מ ביום כנדרש במסמכי המפרט הטכני</t>
  </si>
  <si>
    <t>PTZ T 25-150 - מפרט מעודכן</t>
  </si>
  <si>
    <t>מערכת גילוי וחקירה לילה 800 מטר</t>
  </si>
  <si>
    <t>אספקה, התקנה, חיווט, כבילה, צנרת וראש תצפית PTZ משולב תרמי (640 קו - 12 מיקרון) נמוך מ 40 Mk ומצלמת יום\לילה 4 מגה זום ממשיך 25~150 מ"מ בתרמי ו 6~300 מ"מ ביום כנדרש במסמכי המפרט הטכני</t>
  </si>
  <si>
    <t>PTZ T 35-225</t>
  </si>
  <si>
    <t>מערכת גילוי וחקירה לילה 1500 מטר</t>
  </si>
  <si>
    <t xml:space="preserve">או"ה מערכת תצפית הכוללת יחצ"ג מתאים לעבודה רציפה, מצלמה טרמית אופגל או ש"ע 17 מיקרון 640X512 דו שדית  באורך מוקד 45/225 מ"מ  לתצפית וגילוי ע"י אנליטיקה </t>
  </si>
  <si>
    <t>מכ"מים</t>
  </si>
  <si>
    <t>SR 250</t>
  </si>
  <si>
    <t>או"ה מכ"ם גזרתי קצר טווח מתוצרת מגוס דגם SR250 או ש"ע הפריט כולל אינטגרציה מלאה עם תוכנת השו"ב שתבחר בפרוייקט.</t>
  </si>
  <si>
    <t>מערכת גילוי מכ"ם</t>
  </si>
  <si>
    <t>SR 500</t>
  </si>
  <si>
    <t>או"ה מכ"ם גזרתי קצר טווח מתוצרת מגוס דגם SR500 או ש"ע הפריט כולל אינטגרציה מלאה עם תוכנת השו"ב שתבחר בפרוייקט.</t>
  </si>
  <si>
    <t>CR 400</t>
  </si>
  <si>
    <t>או"ה מכ"ם גזרתי קצר טווח מתוצרת CRISP דגם CR400 או ש"ע הפריט כולל אינטגרציה מלאה עם תוכנת השו"ב שתבחר בפרוייקט.</t>
  </si>
  <si>
    <t>CR 600</t>
  </si>
  <si>
    <t>או"ה מכ"ם גזרתי קצר טווח מתוצרת CRISP דגם CR600 או ש"ע הפריט כולל אינטגרציה מלאה עם תוכנת השו"ב שתבחר בפרוייקט.</t>
  </si>
  <si>
    <t>SR 150</t>
  </si>
  <si>
    <t>או"ה מכ"ם גזרתי קצר טווח מתוצרת מגוס דגם SR150 או ש"ע הפריט כולל אינטגרציה מלאה עם תוכנת השו"ב שתבחר בפרוייקט.</t>
  </si>
  <si>
    <t>SR 1000</t>
  </si>
  <si>
    <t>או"ה מכ"ם גזרתי לטווח בינוני מתוצרת מגוס דגם SR1000 או ש"ע הפריט כולל אינטגרציה מלאה עם תוכנת השו"ב שתבחר בפרוייקט.</t>
  </si>
  <si>
    <t>ברונית</t>
  </si>
  <si>
    <t>אופציה - או"ה מכ"ם גזרתי לטווח ארוך ברונית או ש"ע הפריט כולל אינטגרציה מלאה עם תוכנת השו"ב שתבחר בפרוייקט.</t>
  </si>
  <si>
    <t>כריזה</t>
  </si>
  <si>
    <t>או"ה של כלל הרכיבים שיאפשרו תקשורת מוגברת קול בין הישל"ט לנקודת הקצה לתקשורת מול גורם חשוד.</t>
  </si>
  <si>
    <t>מכלול כריזה (שופר IP) בנקודת קצה לרבות כלל המרכיבים הנדרשים להפעלה מבצעית  - מחיר יחידה יכלול את החלק היחסי להפעלה מושלמת של המערכת (רישיון וכל הנדרש). מינימום 350 מטר שמע כריזה, כולל 2 קונזולות הכוללות לחצנים (דיבור, כריזה כללית, כריזה אזורית, הפעלה אוטומטית מהשו"ב), עם מערכת של מספר הודעות צרובות</t>
  </si>
  <si>
    <t>ארון תקשורת</t>
  </si>
  <si>
    <t>מפרט מעודכן - ארון תקשורת לאביזרי קצה</t>
  </si>
  <si>
    <t>או"ה של ארון ריכוז תקשורת וחשמל למערכת התצפית ו/ או המכ"ם ו/או הסנסור הנדרש. יודגש שהארון כולל את הארון הפיזי, מתגי תקשורת, ספקי כוח וכלל הציוד הנדרש להפעלה מבצעית מלאה.  מכלול ארון פוליאסטר 30x60x80ס"מ</t>
  </si>
  <si>
    <t>אספקת והתקנת כלל הציוד הנדרש וארון תקשורת חיצוני המותקן בצמוד לעמוד או בצמוד למבנה או על הקרקע כולל יציקת בטון, פילר וצוקל, לצורך התקנת הציוד המקומי הנמצא באתר המחיר כולל את כל הנדרש כדוגמת : ספקי כח, מזרקים, מאמא"תים, לוח AC, לוח DC, ממרי מתח, LVLD, מתאם טעינה כדוגמת DR240UPS ,מצברי ליתיום לגיבוי של 4 ש"ע לכל המערך, מגן ברקים, כולא ברקים בראש התורן, ממרי מתח מקומי, מתגי תקשורת, סוויץ אופטי, ממירים אופטיים וכיו"ב. כולל חלוקת מתחים למצלמות הולכה על כבלי תקשורת, ספקי כוח למצלמות, מנעול עם מפתח לא סטנדרטי, מאווררים ומסננים, הארקה, מפסק מגנטי להתראה בהתאם למפרט הטכני, חיבורי חשמל ע"י חשמלאי מוסמך, אישור חשמלאי בודק וכיו"ב.</t>
  </si>
  <si>
    <t>גומחת בטון / פילר תקשורת</t>
  </si>
  <si>
    <t>גומחת בטון (פילר) לתנאי חוץ במידות של כ־140 ס"מ גובה, 50 ס"מ רוחב ו־40 ס"מ עומק, הכוללת גג, רגל אחורית, פתחים ומעברים לכבלים, אפשרות נעילה, הכנות לעיגון ארון ועמידות מלאה לתנאי חוץ. האספקה תכלול הובלה, הצבה, עיגון, יישור, עבודות התקנה וכלל האביזרים הנדרשים להתקנה מלאה ומושלמת באתר.</t>
  </si>
  <si>
    <t>ארון תקשורת חיצוני</t>
  </si>
  <si>
    <t>ארון תקשורת חיצוני בגודל 80*60*30 ס"מ כולל פתחי אוורור, טרמוסטאט ומאווררים, כולל אביזרי תליה על עמוד/קיר/ייציקת בטון תקנית לפי דרישות של השטח והנחיות מפקח .</t>
  </si>
  <si>
    <t>תשתיות תקשורת</t>
  </si>
  <si>
    <t>שקע כוח תעשייתי CEE 16A</t>
  </si>
  <si>
    <t>שקע כוח תעשייתי מסוג CEE חד פאזי תקני (כחול) 230V/16A לתנאי פנים, כולל קו כוח ייעודי, מאמ"ת מתאים, כבל הזנה, אביזרי חיבור וכלל האביזרים הנדרשים להתקנה מלאה ותקינה בהתאם לתקני החשמל.</t>
  </si>
  <si>
    <t>מתג ליבה מנוהל L3</t>
  </si>
  <si>
    <t>מתג לארון מס"ד - 24 פורטים L3 הכוללים כניסת נחושת בכל המבואות ו-4  מבואות SFP 1G\10G המתג יכלול שרידות. המתג יסופק עם ספק כוח ומאווררים ורישיון שמכיל את כלל הדרישות להפעלה מלאה יסופק מתג תוצרת FORTISWITCH 424E או שוו"ע. שירות ותמיכת יצרן ל 3 שנים</t>
  </si>
  <si>
    <t>מתג גישה מנוהל PoE</t>
  </si>
  <si>
    <t>מתג מנוהל L3 לתנאי פנים 24 כניסות PoE+ כולל 4 SFP Gbic לחיבור סיב אופטי SM  לפחות 370W, מחברות ומדגמים Fortinet, Cisco, Aruba או שווה ערך</t>
  </si>
  <si>
    <t>מתג מוקשח תעשייתי PoE</t>
  </si>
  <si>
    <t>מתג מוקשח 8 פורט נחושת 1G למתח POE 30W לכל פורט ועוד 4 כניסות SFP 1G לחיבור הסיב מהמוקד, המתג יהיה כדוגמת Fortinet FSR-112D-POE או שווה ערך מאושר.שירות ותמיכת יצרן ל 3 שנים.</t>
  </si>
  <si>
    <t>מודול אופטי 1 G Single Mode</t>
  </si>
  <si>
    <t>מודול אופטי מסוג SFP/Gbic במהירות 1GbE לעבודה על גבי סיב אופטי מסוג Single Mode, לרבות מחבר LC, תמיכה למרחק של לפחות 10 ק"מ ותאימות מלאה למתגים המסופקים בפרויקט. המודול יתאים לעבודה רציפה 24/7 ובתנאי חוץ בהתאם לייעוד המערכת</t>
  </si>
  <si>
    <t>פנל ריכוז אופטי 24 נקודות</t>
  </si>
  <si>
    <t>פנל ריכוז וגישור אופטי מסוג Single Mode ל־24 נקודות, כולל מחברי LC/SC בהתאם לציוד המערכת, קסטות ריתוך, גישור לפנל הייצוג, סימון מלא, סידור סיבים וכלל האביזרים הנדרשים להתקנה מלאה ומסודרת במסד תקשורת.</t>
  </si>
  <si>
    <t>מגשר אופטי SM 1 מטר</t>
  </si>
  <si>
    <t>אספקת מגשר אופטי כפול (Duplex) מסוג Single Mode 9/125μm באורך עד 1 מטר, הכולל מחברי LC/SC בהתאם לציוד המערכת, בליטוש UPC מהמפעל, מסוג LSZH, מוכן להתקנה מלאה.</t>
  </si>
  <si>
    <t>מגשר אופטי SM 3 מטר</t>
  </si>
  <si>
    <t>אספקת מגשר אופטי כפול (Duplex) מסוג Single Mode 9/125μm באורך עד 3 מטר, הכולל מחברי LC/SC בהתאם לציוד המערכת, בליטוש UPC מהמפעל, מסוג LSZH, מוכן להתקנה מלאה.</t>
  </si>
  <si>
    <t>ערכת הארקה לארון תקשורת</t>
  </si>
  <si>
    <t>ערכת הארקה מלאה לארון תקשורת קיים, הכוללת פס הארקה ייעודי מנחושת, בורגי חיבור, נעלי כבל, צמות הארקה מכבל גמיש 16 ממ"ר לכלל אביזרי וציודי הארון, חיבור בתצורת כוכב מפס ההארקה לציוד וכן חיבור למערכת ההארקה הראשית בהתאם לתקני החשמל והבטיחות.</t>
  </si>
  <si>
    <t>פס שקעים לארון תקשורת</t>
  </si>
  <si>
    <t>פס שקעים 19" להתקנה בארון תקשורת הכולל 6 בתי שקע 230V, מפסק הגנה (מאמ"ת) 16A, כבל הזנה וכלל האביזרים הנדרשים להתקנה מלאה בארון ראשי.</t>
  </si>
  <si>
    <t>תעלת פח מגולוונת</t>
  </si>
  <si>
    <t>תעלת פח מגולוונת במידות 60x40 ס"מ כולל מכסה, תליות, קונזולות, חיזוקים, ברגים וכלל האביזרים הנדרשים להתקנה מלאה ומסודרת בהתאם לתוואי הפרויקט.</t>
  </si>
  <si>
    <t>מטר</t>
  </si>
  <si>
    <t>כבילת חשמל</t>
  </si>
  <si>
    <t>כבל חשמל מסוג NYY לתנאי חוץ והטמנה תת קרקעית, במבנה 3x6 ממ"ר נחושת, כולל השחלה, סימון, הגנות מכניות וכלל האביזרים הנדרשים להתקנה מלאה בהתאם לתקנים.</t>
  </si>
  <si>
    <t>כבל פלדה לנשיאת תשתיות</t>
  </si>
  <si>
    <t>כבל פלדה מגולוון לנשיאת כבילה וצנרת, כולל מותחנים, אמצעי קיבוע, חבקים, אביזרי עיגון וכלל האביזרים הנדרשים להתקנה מלאה ובטוחה בהתאם לתוואי הפרויקט.</t>
  </si>
  <si>
    <t>תעלת רשת לכבילת תקשורת</t>
  </si>
  <si>
    <t>תעלת רשת מגולוונת במידות 8.5x30 ס"מ להתקנה על גבי קיר, תקרה או רצפה, כולל חיזוקים כל 1 מטר, אביזרי חיבור מקוריים, פניות, תליות, קונזולות וכלל האביזרים הנדרשים להתקנה מלאה ומסודרת.</t>
  </si>
  <si>
    <t>תרנים ועמודים</t>
  </si>
  <si>
    <t>עמוד עץ 8.5</t>
  </si>
  <si>
    <t>אספקה, התקנה, הובלה, ביסוס, עמוד עץ 8 מטר מהקרקע כולל כל הזרועות להתקנת המערכות הנדרשות</t>
  </si>
  <si>
    <t>לפי מפרטי פקע"ר</t>
  </si>
  <si>
    <t>קונזולה 4 מטר</t>
  </si>
  <si>
    <t>אספקה, התקנה, הובלה, ביסוס, קונזולה 4 מטר מהקרקע כולל כל הזרועות להתקנת המערכות הנדרשות (דיאגונל)</t>
  </si>
  <si>
    <t>או"ה מכלול תורן יעודי ממתכת להתקנת אביזרי קצה, המחיר יכלול אישור מהנדס קונסטרוקטור לעמידה בדרישות המפרט ולאישורו לאחר התקנתו ולחיבור העמוד</t>
  </si>
  <si>
    <t>תורן 4 מטר</t>
  </si>
  <si>
    <t>אספקה, התקנה, הובלה, ביסוס, תורן 4 מטר מהקרקע כולל כל הזרועות להתקנת המערכות הנדרשות (דיאגונל)</t>
  </si>
  <si>
    <t>תורן 6 מטר</t>
  </si>
  <si>
    <t>אספקה, התקנה, הובלה, ביסוס, תורן 6 מטר מהקרקע כולל כל הזרועות להתקנת המערכות הנדרשות (דיאגונל)</t>
  </si>
  <si>
    <t>תורן 9 מטר</t>
  </si>
  <si>
    <t>אספקה, התקנה, הובלה, ביסוס, תורן 9 מטר מהקרקע כולל כל הזרועות להתקנת המערכות הנדרשות</t>
  </si>
  <si>
    <t>תורן 12 מטר</t>
  </si>
  <si>
    <t>אספקה, התקנה, הובלה, ביסוס, תורן 12 מטר מהקרקע כולל כל הזרועות להתקנת המערכות הנדרשות</t>
  </si>
  <si>
    <t>תורן 15 מטר</t>
  </si>
  <si>
    <t xml:space="preserve">תורן 15 מטר ע"ג אלמנט בטון  </t>
  </si>
  <si>
    <t>מניעת טיפוס</t>
  </si>
  <si>
    <t>מכלול למניעת טיפוס על עמוד/תורן</t>
  </si>
  <si>
    <t>התקנת אביזרי קצה</t>
  </si>
  <si>
    <t>תקשורת אלחוטית</t>
  </si>
  <si>
    <t>עורקים אלחוטיים 1300 M</t>
  </si>
  <si>
    <t>חיבור כלל רכיבי המערכת המכלולל יכלול את כלל הרכיבים והרשיונות ליצירת תקשורת אל חוטית דו כיוונית בין רכיבי המערכת.</t>
  </si>
  <si>
    <t>או"ה לינק אל חוטי בגלים מילימטריים PTP להעברת נתונים בקיבולת רוחב פס של 1000/1000Mbps סימטרי לפי חישובי העברת הנתונים של כלל המערכת. כולל 2 ממשקי RJ45 ויכולת PoE-In וגם PoE-Out. כל יחידה תכלול את כלל רכיבים להעברת מידע מנקודה לנקודה 57-66GHz. (מיועד לטווח עד 1300 מ')</t>
  </si>
  <si>
    <t xml:space="preserve">מכלול- 2 הצדדים 
</t>
  </si>
  <si>
    <t>עורקים אלחוטיים 300 M</t>
  </si>
  <si>
    <t>או"ה לינק אל חוטי בגלים מילימטריים PTP להעברת נתונים בקיבולת רוחב פס של 1000/1000Mbps סימטרי לפי חישובי העברת הנתונים של כלל המערכת. כולל 2 ממשקי RJ45 ויכולת PoE-In וגם PoE-Out. כל יחידה תכלול את כלל רכיבים להעברת מידע מנקודה לנקודה 57-66GHz. (מיועד לטווח עד 300 מ')</t>
  </si>
  <si>
    <t>עורקים אלחוטיים 5000 M</t>
  </si>
  <si>
    <t>או"ה לינק אל חוטי בגלים מילימטריים PTP להעברת נתונים בקיבולת רוחב פס של 1000/1000Mbps סימטרי לפי חישובי העברת הנתונים של כלל המערכת. כל יחידה תכלול את כלל רכיבים להעברת מידע מנקודה לנקודה 71-76GHz. (מיועד לטווח עד 5000 מ')</t>
  </si>
  <si>
    <t>יחידת בסיס, כולל אנטנה מובנית, גמ"מ בתחום תדרים 57-66GHz נקודה למספר נקודות (כולל תמיכה בלפחות 50 נקודות קצה אלחוטיות) כולל כיסוי כלל מרחבי 360⁰, כולל מתקן תליה וספק כח AC POE 10G ומגן נחשולים RJ45 10G להתקנות חוץ. היחידה תכלול אחריות יצרן ל-3 שנים, כולל חומרה, עדכוני תוכנה ותמיכה טכנית.</t>
  </si>
  <si>
    <t>יחידת קצה גמ"מ (משנה), כולל אנטנה 1 רגל ומתקן תלייה, בתחום תדרים 57-66Ghz (נקודה לנקודה, נקודה למספר נקודות) בקיבולת 1.8 גיגה סימטרי. כולל מתקן תליה וספק כח AC POE 10G ומגן נחשולים RJ45 10G להתקנות חוץ. כולל מתג מובנה עם ממשק RJ45 וגם שקע לסיב אופטי SFP. לטווח עד 700 מטר. היחידה תכלול אחריות יצרן ל-3 שנים, כולל חומרה, עדכוני תוכנה ותמיכה טכנית.</t>
  </si>
  <si>
    <t>יחידה</t>
  </si>
  <si>
    <t>ערוצי אנליטיקה</t>
  </si>
  <si>
    <t>ערוץ אנליטיקה סטטי</t>
  </si>
  <si>
    <t xml:space="preserve">ערוץ אנליטיקה למצלמות סטטיות בהתאם לתכנון המבצעי </t>
  </si>
  <si>
    <t>ערוץ אנליטיקה למערכת ה-VA למצלמה סטטית בהתאם לתכנון המבצעי עם התאמה לעבודה מלאה. המחיר הינו מכלול לאינטגרציה מבצעית מלאה וכולל בתוכו את כלל העליות הנדרשות להפעלת המערכת.</t>
  </si>
  <si>
    <t>ערוץ למצלמה יחידה</t>
  </si>
  <si>
    <t>ערוץ אנליטיקה ממונע</t>
  </si>
  <si>
    <t>ערוץ אנליטיקה למצלמות ממונעות בהתאם לתכנון המבצעי</t>
  </si>
  <si>
    <t>ערוץ אנליטיקה למערכת ה-VA למצלמה ממונעת בהתאם לתכנון המבצעי עם התאמה לעבודה מלאה. המחיר הינו מכלול לאינטגרציה מבצעית מלאה וכולל בתוכו את כלל העליות הנדרשות להפעלת המערכת.</t>
  </si>
  <si>
    <t>ערוץ אנליטיקה סיווג מטרות</t>
  </si>
  <si>
    <t>ערוץ משולב מכ"מ, מצלמה ראש תצפית מבוסס AI מאגוס AI כולל סיווג מטרות וכיול מלא</t>
  </si>
  <si>
    <t>ערוץ משולב מכ"ם ואנליטיקה AI כולל כיול מלא כנדרש לבדיקה מבצעית ע"י "מסרק" של 8 אנשים ורכב ביום ובלילה.</t>
  </si>
  <si>
    <t xml:space="preserve">כבילה </t>
  </si>
  <si>
    <t>סיב אופטי</t>
  </si>
  <si>
    <t>או"ה כבל סיב אופטי Single mode 24 סיבים, כולל כלל האביזרים הנדרשים להתקנה בתנאי חוץ בתליה בגובה ו/או ע"ג גדר לרבות חיבור והפעלה והשחלה בצנרת במידת הצורך.</t>
  </si>
  <si>
    <t>חיבור כלל ארונות התקשורת בפרוייקט</t>
  </si>
  <si>
    <t>תקשורת ומתח- תשתית פיזית</t>
  </si>
  <si>
    <t>CAT-7 לתנאי חוץ NYY</t>
  </si>
  <si>
    <t>אספקת מתח נמוך ותקשורת  בין רכיבי המערכת השונים</t>
  </si>
  <si>
    <t>ארונות תקשורת</t>
  </si>
  <si>
    <t>ארון 44U</t>
  </si>
  <si>
    <t>או"ה של ארון ריכוז תקשורת וחשמל לחדר השליטה יודגש שהארון כולל את הארון הפיזי, מתגי תקשורת וספקי כוח.</t>
  </si>
  <si>
    <t>ארון ריכוז בגודל 44U הכולל את כלל הפריטים להכולל את כלל הפריטים לתקשורת(מתגים רכיבים אופטיים ועוד) ואספקת מתח(ספקי כוח,ממירי מתח ועוד) וגבוי מתח לכלל המערכות בישל"ט כולל דרישות סייבר</t>
  </si>
  <si>
    <t>ארון ריכוז 12 U</t>
  </si>
  <si>
    <t>ארון ריכוז בגודל 12U הכולל את כלל הפריטים להכולל את כלל הפריטים לתקשורת(מתגים רכיבים אופטיים ועוד) ואספקת מתח(ספקי כוח,ממירי מתח ועוד) וגבוי מתח לכלל המערכות בישל"ט</t>
  </si>
  <si>
    <t>ארון ריכוז 10 U</t>
  </si>
  <si>
    <t>ארון ריכוז בגודל 10U הכולל את כלל הפריטים להכולל את כלל הפריטים לתקשורת(מתגים רכיבים אופטיים ועוד) ואספקת מתח(ספקי כוח,ממירי מתח ועוד) וגבוי מתח לכלל המערכות בישל"ט</t>
  </si>
  <si>
    <t>ארון 6 U</t>
  </si>
  <si>
    <t>או"ה של ארון ריכוז תקשורת וחשמל לקליינט נוסף ויודגש שהארון כולל את הארון הפיזי, מתגי תקשורת וספקי כוח.</t>
  </si>
  <si>
    <t>ארון ריכוז בגודל 6U הכולל את כלל הפריטים להכולל את כלל הפריטים לתקשורת (מתגים רכיבים אופטיים ועוד) ואספקת מתח (ספקי כוח,ממירי מתח ועוד) וגבוי מתח לכלל המערכות בנקודה</t>
  </si>
  <si>
    <t>מולטימדיה וצפייה</t>
  </si>
  <si>
    <t xml:space="preserve"> מוניטור "55-LCD</t>
  </si>
  <si>
    <t xml:space="preserve">מוניטור קיר וידאו בעל 'באזל' 1.8 מ"מ "55-LCD: </t>
  </si>
  <si>
    <t>מוניטור לצפיה ושליטה לרבות כלל האביזרים והאלמנטים הנדרשים (מתגים, כבלים מתאימים, זרועות נשלפות וכיוצ"ב) להפעלה מיטבית מלאה באישור היועץ ובהתאם לדרישותיו.</t>
  </si>
  <si>
    <t>מוניטור 64</t>
  </si>
  <si>
    <t>מוניטור טמ"ס "64-LCD:</t>
  </si>
  <si>
    <t>מוניטור לצפיה ושליטה לרבות כלל האביזרים והאלמנטים הנדרשים (מתגים, כבלים מתאימים וכיוצ"ב) להפעלה מיטבית מלאה</t>
  </si>
  <si>
    <t>מוניטור 27</t>
  </si>
  <si>
    <t>מוניטור טמ"ס "27-LCD:</t>
  </si>
  <si>
    <t>מכלול קליינט</t>
  </si>
  <si>
    <t>הוספת קליינט לעמדות ומערכות השליטה בישל"ט (מכלול תחנת עבודה)</t>
  </si>
  <si>
    <t>הוספת קליינט במיקום שונה לצורך צפייה ושליטה בכלל מערכות הישל"ט הפריט כולל את כלל הרכיבים ואת הקונפיגורציה של עמדת הקליינט (כולל במוקד הראשי ברמת MULTI SITE)</t>
  </si>
  <si>
    <t>מוט ניהוג</t>
  </si>
  <si>
    <t>מוט ניהוג למצלמה ג'ויסטיק</t>
  </si>
  <si>
    <t>לניהוג היחצ"ג</t>
  </si>
  <si>
    <t>מיקרופון למוקד</t>
  </si>
  <si>
    <t>טאבלט מוקשח</t>
  </si>
  <si>
    <t>טאבלט לסייר או לרבש"ץ</t>
  </si>
  <si>
    <t>מטריצה לניהול קיר מסכים</t>
  </si>
  <si>
    <t>מטריצה ל8 מסכים</t>
  </si>
  <si>
    <t xml:space="preserve">מטריצה לניהול מסכים מרובים הפריט כולל את כלל הרכיבים ואת הקונפיגורציה של עמדת הקליינט הנוספת </t>
  </si>
  <si>
    <t>מתג KVM</t>
  </si>
  <si>
    <t>מתג KVM תומך ב-2 כניסות ו2 יציאות  HDMI/DVI</t>
  </si>
  <si>
    <t>צפיה בשרת הקלטות וניהול בתשתית אחת</t>
  </si>
  <si>
    <t>חומרה ותוכנה</t>
  </si>
  <si>
    <t>שרת ותוכנת שו"ב</t>
  </si>
  <si>
    <t>או"ה של כלל הרכיבים : חומרות, תוכנות וכל הנדרש לפעולה של הישל"ט וחדר הבקרה הראשי - גושי ולשילוב כלל המרכיבים הנדרשים במפרט הטכני (כולל מודל MULTI-SITE)</t>
  </si>
  <si>
    <t xml:space="preserve">כלל התוכנות + שרת ראשי + תוכנת שו"ב  - כנדרש במפרט הטכני המלא לכלל מרכיבי השו"ב, שילובם, הפעלתם, GIS, הפעלות חוקים, נוהל טיפול באירוע וכל מה שיידרש להפעלה מבצעית ע"י היועץ (מעבר לכלל הממשקים ושיטת העבודה של השו"ב בעצמו ואל מול מערכות/תוכנות אחרות) (שרתי מותג כדוגמת DELL, HP) </t>
  </si>
  <si>
    <t>גיבוי חם (עדכון פקע"ר) שרת ותוכנת שו"ב - גיבוי חם</t>
  </si>
  <si>
    <t>או"ה של כלל הרכיבים : חומרות, תוכנות וכל הנדרש לפעולה של הישל"ט וחדר הבקרה הראשי - גושי ולשילוב כלל המרכיבים הנדרשים במפרט הטכני</t>
  </si>
  <si>
    <t xml:space="preserve">כלל התוכנות והשרתים להפעלת שרת גיבוי חם לשרת שו"ב  - כנדרש במפרט הטכני המלא לכלל מרכיבי השו"ב, שילובם, הפעלתם, GIS, הפעלות חוקים, נוהל טיפול באירוע וכל מה שיידרש להפעלה מבצעית ע"י היועץ (מעבר לכלל הממשקים ושיטת העבודה של השו"ב בעצמו ואל מול מערכות/תוכנות אחרות) (שרתי מותג כדוגמת DELL, HP) </t>
  </si>
  <si>
    <t>VMS</t>
  </si>
  <si>
    <t>תוכנה לניהול הקלטה ואחזור לוידיאו ואודיו ברשת לכלל המצלמות בפרוייקט  (VMS)</t>
  </si>
  <si>
    <t xml:space="preserve">שרתים ותוכנת ניהול וידיאו דגם XProtect Corporate תוצרת חברת MILESTON או דגם Digivod VMS תוצרת חברת DIGIVOD או שו"ע  (שרתי מותג כדוגמת DELL, HP) </t>
  </si>
  <si>
    <t xml:space="preserve"> VMS -  N+1 (עדכון פקע"ר) גיבוי</t>
  </si>
  <si>
    <t>שרתים ותוכנת ניהול וידיאו עבור מערך מלא של N+1 (שרתי מותג כדוגמת DELL, HP)  בשיטת N+1</t>
  </si>
  <si>
    <t>שרת ניהול אחסון</t>
  </si>
  <si>
    <t>חומרה למערכת ההקלטה כולל דיסק 8TB להקלטת וידיאו ודיסק SSD עבור מערכת ההפעלה.</t>
  </si>
  <si>
    <t>שרתי איחסון למערך הVMS ולכלל הציודים שבפרויקט המחיר הינו מכלול הכולל כל הרכיבים הנדרשים לאחסון בנפח של לפחות 21 ימי-הקלטה לכל האביזרים ובהתאם למפרט הטכני</t>
  </si>
  <si>
    <t>הגדלת אחסון 8 T</t>
  </si>
  <si>
    <t xml:space="preserve">אופציה - דיסק קשיח 8TB נוסף </t>
  </si>
  <si>
    <t>להגדלת נפח איחסון זיכרון מעבר ל21 ימי-ההקלטה הנ"ל</t>
  </si>
  <si>
    <t>שרת אנליטיקה סטטי</t>
  </si>
  <si>
    <t>מכלול שרת חומרה עבור מערכת  וידיאו אנליטיקה  AI deep learning  (בינה מלאכותית) המאפשרת גילוי בהתאם לדמ"צ למצלמות קבועות לפחות לעד 40 ערוצי וידאו בעלת יכולת  לקביעת סיווגי אובייקטים ולמידת תא שטח בטכנולוגיית זיהוי וגילוי AI, העלות כולל קונפיגורציה מלאה לפי הגדרות הלקוח.</t>
  </si>
  <si>
    <t>תוכנה לגילוי ואבחנה כולל יכולת לביצוע אנליטיקה מנוהלת סריקה לכלל אביזרי הקצה במערכת</t>
  </si>
  <si>
    <t>שרת אנליטיקה ממונע</t>
  </si>
  <si>
    <t>מכלול שרת חומרה עבור מערכת אנליטיקה (VA) המאפשרת גילוי בהתאם לדמ"צ לפחות לעד 15 ערוצי וידאו למצלמות ממונעות ליכולת לסריקה בתנועה על פי פריסטים ואפשרות להוצאת נ.צ מדוייק של מיקום המטרה למפעיל ולמערכת השו"ב כולל קונפיגורציה מלאה לפי הגדרות הלקוח.</t>
  </si>
  <si>
    <t>שרת אנליטיקה סיווג מטרות</t>
  </si>
  <si>
    <t>שרת ותוכנה שליטה ובקרה לניהול של עד 10 מכ"מים ו- 10 מצלמות ראש תצפית משולב - PTZ מבוסס AI וסיווג מטרות.</t>
  </si>
  <si>
    <t>תוכנת וחומרת ניהול מכ"ם (סיווג מטרות AI)</t>
  </si>
  <si>
    <t>רישיון וידיאו למצלמה קיימת</t>
  </si>
  <si>
    <t>חיבור מצלמות קיימות למערכת החדשה</t>
  </si>
  <si>
    <t>רישיון למצלמה יחידה</t>
  </si>
  <si>
    <t>מכלול מערכת ניטור והגנת רשת</t>
  </si>
  <si>
    <t xml:space="preserve">מערכת ניטור, בקרה ואבטחת רשת תקשורת הכוללת שרת ניהול מרכזי, רישיונות לניטור אביזרי IP והגנת NAC, יחידות איסוף נתונים למתגי תקשורת וציודי רשת, יכולות ניטור, התראות, בקרה ואבטחת ציודי תקשורת בפרויקט.
המערכת תהיה כדוגמת Nelysis או שווה תכונות מאושר ותסופק כולל כלל הרישיונות, ההתקנות, ההגדרות והאביזרים הנדרשים להפעלה מלאה של המערכת </t>
  </si>
  <si>
    <t>רכיב אבטחת מידע NGFW קטן</t>
  </si>
  <si>
    <t>רכיב אבטחת מידע מסוג Next Generation Firewall לרבות שירותי IPS, Antivirus, Web Filtering, Application Control, VPN IPSec/SSL, SD-WAN ועדכוני אבטחה מלאים למשך 3 שנים. המערכת תתמוך בניהול VLAN, ניתוב, מדיניות אבטחה מתקדמת, ניהול מאובטח ויכולת אינטגרציה לסביבת תקשורת ואבטחה מרובת אתרים. הרכיב יהיה כדוגמת Fortigate 60F-950-36 Full Guard או שווה תכונות מאושר.</t>
  </si>
  <si>
    <t>רכיב אבטחת מידע NGFW מרכזי</t>
  </si>
  <si>
    <t>רכיב אבטחת מידע מסוג Next Generation Firewall המיועד לסביבת Enterprise מרובת משתמשים ואתרים, לרבות שירותי IPS, Antivirus, Web Filtering, Application Control, SSL Inspection, VPN IPSec/SSL, SD-WAN ועדכוני אבטחה מלאים למשך 3 שנים. המערכת תתמוך בניהול מתקדם של תעבורת רשת, VLAN, ניתוב, שרידות, מדיניות אבטחה מתקדמת ואינטגרציה מלאה לסביבת שו"ב, וידאו ואבטחה. הרכיב יהיה כדוגמת Fortigate 200F-950-36 Full Guard או שווה תכונות מאושר.</t>
  </si>
  <si>
    <t>רכיב אבטחת מידע מסוג Next Generation Firewall המיועד לסביבת Enterprise מרובת אתרים ומשתמשים, בעל ביצועים גבוהים לתמיכה במערכות וידאו, שו"ב, VPN ותעבורת תקשורת מאובטחת בהיקפים גדולים. המערכת תכלול שירותי IPS, Antivirus, Web Filtering, Application Control, SSL Inspection, SD-WAN ועדכוני אבטחה מלאים למשך 3 שנים ותסופק בתצורת High Availability מלאה. הרכיב יהיה כדוגמת Fortigate 400F Full Guard ל־3 שנים או שווה תכונות מאושר.</t>
  </si>
  <si>
    <t>רכיב אבטחת מידע מסוג Next Generation Firewall ברמת Enterprise/Data Center המיועד לתמיכה במערכות וידאו, שו"ב, אנליטיקה, VPN מרובה אתרים ותעבורת תקשורת מאובטחת בהיקפים גדולים במיוחד. המערכת תכלול שירותי IPS, Antivirus, Web Filtering, Application Control, SSL Inspection, SD-WAN ועדכוני אבטחה מלאים למשך 3 שנים, ותתמוך בשרידות מלאה (HA), ניהול מתקדם ואינטגרציה מלאה לסביבת אבטחה ותקשורת ארגונית. הרכיב יהיה כדוגמת Fortigate 600F Full Guard ל־3 שנים או שווה תכונות מאושר.</t>
  </si>
  <si>
    <t>תוכנה לניהול מכ"ם</t>
  </si>
  <si>
    <t>חומרה ותוכנה למערכת המכ"ם המאפשרת אינטגרציה מלאה עם מערכות השו"ב בפרוייקט</t>
  </si>
  <si>
    <t xml:space="preserve">תוכנה לניהול LPR </t>
  </si>
  <si>
    <t>תוכנה לניהול ושליטה במערכת LPR התוכנה כוללת את כלל הרכיבים לשליטה מערכת בזמן אמת ובתחקור לאחור</t>
  </si>
  <si>
    <t>גיבוי מתח</t>
  </si>
  <si>
    <t>גיבוי מתח ישלט</t>
  </si>
  <si>
    <t>או"ה של מכלול גיבוי מתח נמוך עם כמות מצברים מתאימה לגיבוי מתח במשך 4 שעות בארון הריכוז בישלט</t>
  </si>
  <si>
    <t>גיבוי מתח לכלל המערכות בישלט למשך 4 שעות לפחות לרבות מגע יבש לקבלת אינדקציית ניתוח מתח.</t>
  </si>
  <si>
    <t>גיבוי מתח לאביזרי קצה</t>
  </si>
  <si>
    <t xml:space="preserve">או"ה של מכלול גיבוי מתח נמוך עם כמות מצברים מתאימה לגיבוי מתח במשך 4 שעות בארונות הריכוז ביחידות הקצה </t>
  </si>
  <si>
    <t>גיבוי מתח לכלל המערכות בארון הריכוז למשך 4 שעות לפחות לרבות מגע יבש לקבלת אינדקציית ניתוח מתח.</t>
  </si>
  <si>
    <t>יום עבודת צוות התקנת אמצעים בגובה</t>
  </si>
  <si>
    <t>יום עבודות צוות מנוף- במקרים חריגים כאשר ישנו צורך להתקנות מעל 9 מטר גובה התקנת אביזרי קצה. יובהר כי יתר הפריטים נכללים במחיר עלות ההתקנה</t>
  </si>
  <si>
    <t>העתקת אמצעים קיימים למיקום שונה</t>
  </si>
  <si>
    <t xml:space="preserve">כולל תקשורת </t>
  </si>
  <si>
    <t>מחיר קבוע</t>
  </si>
  <si>
    <t>הוספת ממשק ומודול CRM וממשק צד ג' להפצת הודעות לטובת ניהול מערך הביטחון בשגרה ובחירום</t>
  </si>
  <si>
    <t>הוספת ממשק ומודול לשו"ב לפיקוד ושליטה וממשק CRM צד ג' להפצת הודעות לטובת ניהול מערך הביטחון בשגרה ובחירום</t>
  </si>
  <si>
    <t>הוספת קליינט לניהול מערך החירום בתוך מערך הישל"ט, הפריט כולל את כלל הרכיבים והקונפיגורציה הנדרשת לרבות ירוק ביניים, מודול סיור ומיקומי כוחות, ניהול צ'אט וניתוחי מידע ויכולות תחקור מובנות (כדוגמת מערכת אבוקה, אביה וכדומה)</t>
  </si>
  <si>
    <t>תוכנה</t>
  </si>
  <si>
    <t>רישיונות ערוצים לממשק ומודול CRM וממשק צד ג' להפצת הודעות לטובת ניהול מערך הביטחון בשגרה ובחירום עד 50 משתמשים</t>
  </si>
  <si>
    <t>רישיונות ערוצים לממשק  לשו"ב לפיקוד ושליטה וממשק CRM צד ג' להפצת הודעות לטובת ניהול מערך הביטחון בשגרה ובחירום עד 50 משתמשים</t>
  </si>
  <si>
    <t>רישיונות וממשק למשתמשי קצה עד 50 משתמשים</t>
  </si>
  <si>
    <t>רשיון למשתמש</t>
  </si>
  <si>
    <t>גנרטור</t>
  </si>
  <si>
    <t>מכלול גיבוי מתח גנרטור עם מערכת הפעלה אוטומטית עם יכולת חיבור לכל מרכיבי הביטחון הטכנולוגיים בפרויקט</t>
  </si>
  <si>
    <t>מכלול גנרטור 80 KWA מוזן סולר עם יכולת עבודה רציפה (1500 סל"ד) מושתק כולל יכולת הפעלה אוטומטית מיידית בעת נפילת חשמל כולל מיכל סולר נוסף לצורך עבודה רציפה למשך 48 שעות עד לתדלוק ראשון</t>
  </si>
  <si>
    <t>קומפלט</t>
  </si>
  <si>
    <t>מנגנון טעינה הפוכה (מלילה ליום)</t>
  </si>
  <si>
    <t>ערכת ספק מטען ומצברים לארון התקשורת(כמות וגודל המצברים יקבעו על ידי הקבלן למשך גיבוי של 12 שעות לצרכנים המחוברים לארון). עבור מערכת טעינת לילה מתאורת רחוב</t>
  </si>
  <si>
    <t>יחידה משולבת מצלמה וקודן (אינטרקום וידאו)</t>
  </si>
  <si>
    <t>קודן אנטי ונדלי להתקנה חיצונית, משולב וידאו וחיבור למוקד</t>
  </si>
  <si>
    <t>יום</t>
  </si>
  <si>
    <t>יום עבודה לעגלת חץ</t>
  </si>
  <si>
    <t>גילוי גובים</t>
  </si>
  <si>
    <t>קומפ'</t>
  </si>
  <si>
    <t>יום עבודה מחפרון/בובקט</t>
  </si>
  <si>
    <t>אספקה והפעלה של כלי צמ"ה מסוג מחפרון ו/או בובקט בהתאם לצורכי הפרויקט, כולל מפעיל מוסמך, דלק, הובלה לאתר ובחזרה, ציוד נלווה וכלל האמצעים הנדרשים לביצוע עבודות חפירה, חציבה, פתיחת תעלות, יישור שטח, מילוי והידוק בהתאם להנחיות המפקח באתר. המחיר כולל המתנה, עומסים, פינוי פסולת בתחום האתר וכל הוצאה נלווית הנדרשת לביצוע העבודה באופן מלא</t>
  </si>
  <si>
    <t>יום עבודה מלא</t>
  </si>
  <si>
    <t>בדיקת OTDR</t>
  </si>
  <si>
    <t>ביצוע בדיקת OTDR  לתווך אופטי מקצה לקצה - קצה א' לקצה ב' .הבדיקה תתבצע בשני קצוות הסיב לכל מקטע בנפרד,ביצוע הבדיקה  יבוצע עבור כלל גידי הכבל הנבדק .כאשר התווך יהיה מורכב  ממספר מקטעים, תיעשה בדיקה אחת לכל המקטעים  כאשר הם מגושרים , או במידת הצורך גם לכל מקטע בנפרד (בדיקה לכל הגידים בכבל הרלוונטי במקטע) ע"פ דרישת הלקוח. המחיר כולל: הפקת דו"ח ותיעוד. כל בדיקות ה-OTDR יבוצעו משני קצות התווך הנבדק. עד 12 נקודות</t>
  </si>
  <si>
    <t>תיקון כבל אופטי כולל בדיקת OTDR</t>
  </si>
  <si>
    <t xml:space="preserve">יום עבודת צוות טכנאים  </t>
  </si>
  <si>
    <t>פירוק אלמנטים והחזרת מצב לקדמותו</t>
  </si>
  <si>
    <t>יום עבודת צוות טכנאים להעתקת אמצעים במערכת</t>
  </si>
  <si>
    <t>העתקת/החלפת מסד/ ארון ציוד</t>
  </si>
  <si>
    <t>העתקה\כיול\התקנת אמצעים</t>
  </si>
  <si>
    <t>התקנה או עתקת כיוון או כיול מצלמה או מכ"מ או סנסור אלמנט נוסף במערכת (כריזה, בקרת כניסה, אזעקה וכדומה)</t>
  </si>
  <si>
    <t>יום הדרכה למפעילי מערכת לאחר תקופת ההתקשרות</t>
  </si>
  <si>
    <t>מדריך מוסמך להדרכה מקצועית</t>
  </si>
  <si>
    <t>שעה</t>
  </si>
  <si>
    <t>מודד מוסמך</t>
  </si>
  <si>
    <t>עבודות חשמל לטובת הזנת מתח בנקודה</t>
  </si>
  <si>
    <t>לנקודה</t>
  </si>
  <si>
    <t xml:space="preserve">עבודות חשמל לטובת הזנת מתח בכל הנקודות באתר </t>
  </si>
  <si>
    <t>או"ה של תשתית מתח לכלל ארונות התקשורת במתח כניסה של 220-240 VAC . ההתקנה כוללת את כלל הרכיבים הדרושים לאספקת מתח רצוף וקבוע לרבות עמודים מחברים מפסקים ועוד בהתאם לחוק החשמל. המחיר כולל אישור מנהדס על ביצוע כלל העבודות.</t>
  </si>
  <si>
    <t>מכלול לכל האתר</t>
  </si>
  <si>
    <t>חבילת התקנת אביזרי קצה</t>
  </si>
  <si>
    <t>שעות חשמלאי</t>
  </si>
  <si>
    <t>שירות מומחה אישור חשמלאי מוסמך לאתר עד 50 יחידות</t>
  </si>
  <si>
    <t>שעת עבודה</t>
  </si>
  <si>
    <t>שעות טכנאי</t>
  </si>
  <si>
    <t>שירות טכנאי</t>
  </si>
  <si>
    <t>שירות איש רשתות תקשורת</t>
  </si>
  <si>
    <t>שירות איש מחשוב  System ומערכות  מידע</t>
  </si>
  <si>
    <t>סקר אתרים</t>
  </si>
  <si>
    <t>ביצוע סקר באתר קיים לצורך הכנת דו"ח מקצועי ורשמי עבור דרישות רישוי עסקים, לרבות בדיקת תשתיות, ציוד, מערכות ועמידה בדרישות הגורמים הרלוונטיים, כולל הפקת דו"ח מסכם והמלצות ככל שיידרש מעת לעת במסגרת הפרויקט.</t>
  </si>
  <si>
    <t>עמדת מפעיל/ מנהל</t>
  </si>
  <si>
    <t>עמדת מפעיל / שולחן הבקרה יהיה מודולרי ובעל תקן 11064 ISO ובעל אחריות lifetime warranty בעמדה תהיה ארוניות ציוד 10U כחלק מרגל השולחן לכל מפעיל אשר תכלול בתוכה ציוד מחשוב ומולטימדיה וכי גודל שולחן שייקבע על ידי הלקוח והיועץ הכולל : פלטת שולחן בגימור מעוגל מסוג HPL 18 מ"מ בצבע לבחירה, מסגרת (שאסי) מתכת מובנה, רגלים חלולות ותעלה טכנית להובלת כבילה מרצפה, דלתות בוכנה קדמיות ואחוריות , ארוניות יהיו עם פריים 19" אינץ ומדפים קבועים או נשלפים לציוד מחשוב ומולטימדיה, פנל חיבורים זוויתי, מתקני תלייה מתכווננים עבור 2 מסכים לעמדה באופן מודולרי ואפשרות להוסיף מסכים לפי הנדרש, פינוי חום למערכות אשר נמצאות בארוניות הציוד למחשוב ומולטימדיה והציוד העתידי. כוללת ביצוע לוגו ,חריטה דקורטיבית (CNC) ותאורה דקורטיבית.</t>
  </si>
  <si>
    <t>עמדה עבור 2 מפעילים</t>
  </si>
  <si>
    <t>עמדה עבור 3 מפעילים</t>
  </si>
  <si>
    <t>שולחן דיונים עבור 10 משתתפים</t>
  </si>
  <si>
    <t>שולחן הדיונים יהיה מודולרי ובעל תקן 11064 ISO ובעל אחריות lifetime warranty בעמדה תהיה אפשרות לשלב ארוניות ציוד 10U כחלק מרגל השולחן אשר תכלול בתוכה ציוד מחשוב ומולטימדיה וכי גודל שולחן שייקבע על ידי הלקוח והיועץ הכולל : פלטת שולחן בגימור מעוגל מסוג HPL 18 מ"מ בצבע לבחירה, מסגרת (שאסי) מתכת מובנה, רגלים חלולות ותעלה טכנית להובלת כבילה מרצפה, דלתות בוכנה קדמיות ואחוריות , ארוניות יהיו עם פריים 19" אינץ ומדפים קבועים או נשלפים לציוד מחשוב ומולטימדיה, פנל חיבורים POPUP, השולחן יהיה כולל ביצוע לוגו ,חריטה דקורטיבית (CNC) ותאורה דקורטיבית.</t>
  </si>
  <si>
    <t>הדרכה</t>
  </si>
  <si>
    <t>כיסא מפעיל</t>
  </si>
  <si>
    <t>כיסא הבקרה יהיה בעל תקנים ארגונומיים לחדרי בקרה 24/7 מקצועי עומק המושב, רוחב המושב, גובה משענת היד ומשענת הגב יהיה דינמי ניתן לשינוי, ונותן תמיכה למשקל של אנשים עד 180 ק"ג, מבנה מתכתי בשילוב עץ, פלסטיק, ריפוד (קצף זיכרון) בד נושם ומשענת ראש כדוגמת SPF, LUND/HALSEY,GESAB, ERICH KELLER או שווה ערך.</t>
  </si>
  <si>
    <t>3 ימים</t>
  </si>
  <si>
    <t>ביצוע תכנון ע"י גורם מוסמך ומקצועי, לרבות שלב הביצוע הכולל - ליווי ניהול ופיקוח צמוד על הליך הביצוע</t>
  </si>
  <si>
    <t>ניהול, ליווי ופיקוח מקצועי חיצוני מטעם המזמין על ביצוע העבודות משלב התכנון ועד המסירה, ההדרכה וההטמעה</t>
  </si>
  <si>
    <t>3.5% ( מעלות המערכת הטכנולוגית )</t>
  </si>
  <si>
    <t>יש לתמחר</t>
  </si>
  <si>
    <t>אחזקת המערכת לאחר תקופת האחריות</t>
  </si>
  <si>
    <t>שירותי אחזקה ותמיכה 12 חודשים מסיום ההתקשרות הראשונית (לאחר 36 חודש מסיום המסירה המבצעית)</t>
  </si>
  <si>
    <t>אחזקת המערכת לאחר תקופת האחריות (5% אחוז מעלות המערכת)</t>
  </si>
  <si>
    <t>שנתי</t>
  </si>
  <si>
    <t>הערה: המצלמות שיוצעו יהיו מתוצרת   CRISP, OPGAL ,BOSCH, AVIGILION , AXIS, SONY,  GRUNDIG או שוו"ע מאושר</t>
  </si>
  <si>
    <t>הערה: כל הפריטים המוצעים יהיו מוצרי מותג מוכר, המשווק בישראל בשנים האחרונות. המחירים כוללים אספקה והתקנה כבילה וחיווט במחיר אביזר הקצה הפעלה והדרכה ובהתאם לספעיפים הרלוונטים במפרט הטכני לרבות הרישיון בתוכנת VMS ו/או השו"ב לכלל האביזרים.</t>
  </si>
  <si>
    <t>סה"כ</t>
  </si>
  <si>
    <t>מע"מ</t>
  </si>
  <si>
    <t>סה"כ כולל מע"מ</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</si>
</sst>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 #,##0_ ;_ * \-#,##0_ ;_ * \-??_ ;_ @_ "/>
    <numFmt numFmtId="165" formatCode="_ * #,##0.00_ ;_ * \-#,##0.00_ ;_ * \-??_ ;_ @_ "/>
    <numFmt numFmtId="166" formatCode="[$₪-40D]#,##0"/>
    <numFmt numFmtId="167" formatCode="[$₪-40D]#,##0.00"/>
    <numFmt numFmtId="168" formatCode="[$₪-40D]\ #,##0.00"/>
  </numFmts>
  <fonts count="8" x14ac:knownFonts="1">
    <font>
      <sz val="10"/>
      <color rgb="FF000000"/>
      <name val="Arial"/>
      <charset val="1"/>
    </font>
    <font>
      <b/>
      <i/>
      <sz val="9"/>
      <name val="Arial"/>
      <charset val="1"/>
    </font>
    <font>
      <b/>
      <sz val="11"/>
      <color rgb="FFFFFFFF"/>
      <name val="Arial"/>
      <charset val="1"/>
    </font>
    <font>
      <sz val="10"/>
      <name val="Arial"/>
      <charset val="1"/>
    </font>
    <font>
      <b/>
      <sz val="10"/>
      <name val="Arial"/>
      <charset val="1"/>
    </font>
    <font>
      <sz val="12"/>
      <color theme="1"/>
      <name val="Arial"/>
      <charset val="1"/>
    </font>
    <font>
      <sz val="14"/>
      <color theme="1"/>
      <name val="Arial"/>
      <charset val="1"/>
    </font>
    <font>
      <b/>
      <i/>
      <sz val="20"/>
      <name val="Arial"/>
      <family val="2"/>
    </font>
  </fonts>
  <fills count="8">
    <fill>
      <patternFill patternType="none"/>
    </fill>
    <fill>
      <patternFill patternType="gray125"/>
    </fill>
    <fill>
      <patternFill patternType="solid">
        <fgColor rgb="FFFFF2CC"/>
        <bgColor rgb="FFFCE5CD"/>
      </patternFill>
    </fill>
    <fill>
      <patternFill patternType="solid">
        <fgColor rgb="FF1F4E78"/>
        <bgColor rgb="FF003366"/>
      </patternFill>
    </fill>
    <fill>
      <patternFill patternType="solid">
        <fgColor rgb="FFFBE4D5"/>
        <bgColor rgb="FFFCE5CD"/>
      </patternFill>
    </fill>
    <fill>
      <patternFill patternType="solid">
        <fgColor rgb="FFFFFF00"/>
        <bgColor rgb="FFFFFF00"/>
      </patternFill>
    </fill>
    <fill>
      <patternFill patternType="solid">
        <fgColor rgb="FFFCE5CD"/>
        <bgColor rgb="FFFBE4D5"/>
      </patternFill>
    </fill>
    <fill>
      <patternFill patternType="solid">
        <fgColor rgb="FFD9E1F2"/>
        <bgColor rgb="FFFBE4D5"/>
      </patternFill>
    </fill>
  </fills>
  <borders count="5">
    <border>
      <left/>
      <right/>
      <top/>
      <bottom/>
      <diagonal/>
    </border>
    <border>
      <left style="thin">
        <color rgb="FF999999"/>
      </left>
      <right style="thin">
        <color rgb="FF999999"/>
      </right>
      <top style="thin">
        <color rgb="FF999999"/>
      </top>
      <bottom style="thin">
        <color rgb="FF999999"/>
      </bottom>
      <diagonal/>
    </border>
    <border>
      <left style="thin">
        <color rgb="FF999999"/>
      </left>
      <right/>
      <top style="thin">
        <color rgb="FF999999"/>
      </top>
      <bottom style="thin">
        <color rgb="FF999999"/>
      </bottom>
      <diagonal/>
    </border>
    <border>
      <left/>
      <right/>
      <top style="thin">
        <color rgb="FF999999"/>
      </top>
      <bottom style="thin">
        <color rgb="FF999999"/>
      </bottom>
      <diagonal/>
    </border>
    <border>
      <left/>
      <right style="thin">
        <color rgb="FF999999"/>
      </right>
      <top style="thin">
        <color rgb="FF999999"/>
      </top>
      <bottom style="thin">
        <color rgb="FF999999"/>
      </bottom>
      <diagonal/>
    </border>
  </borders>
  <cellStyleXfs count="1">
    <xf numFmtId="0" fontId="0" fillId="0" borderId="0"/>
  </cellStyleXfs>
  <cellXfs count="28">
    <xf numFmtId="0" fontId="0" fillId="0" borderId="0" xfId="0"/>
    <xf numFmtId="0" fontId="3" fillId="4" borderId="1" xfId="0" applyFont="1" applyFill="1" applyBorder="1" applyAlignment="1">
      <alignment horizontal="right" vertical="center" wrapText="1"/>
    </xf>
    <xf numFmtId="0" fontId="2" fillId="3" borderId="1" xfId="0" applyFont="1" applyFill="1" applyBorder="1" applyAlignment="1">
      <alignment horizontal="center" vertical="center" wrapText="1"/>
    </xf>
    <xf numFmtId="0" fontId="1" fillId="2" borderId="1" xfId="0" applyFont="1" applyFill="1" applyBorder="1" applyAlignment="1">
      <alignment horizontal="right" vertical="center" wrapText="1"/>
    </xf>
    <xf numFmtId="0" fontId="1" fillId="2" borderId="1" xfId="0" applyFont="1" applyFill="1" applyBorder="1" applyAlignment="1">
      <alignment horizontal="right" vertical="center" wrapText="1"/>
    </xf>
    <xf numFmtId="0" fontId="2" fillId="3" borderId="1" xfId="0" applyFont="1" applyFill="1" applyBorder="1" applyAlignment="1">
      <alignment horizontal="center" vertical="center" wrapText="1"/>
    </xf>
    <xf numFmtId="164" fontId="2" fillId="3" borderId="1" xfId="0" applyNumberFormat="1" applyFont="1" applyFill="1" applyBorder="1" applyAlignment="1">
      <alignment horizontal="center" vertical="center" wrapText="1"/>
    </xf>
    <xf numFmtId="0" fontId="3" fillId="4" borderId="1" xfId="0" applyFont="1" applyFill="1" applyBorder="1" applyAlignment="1">
      <alignment horizontal="right" vertical="center" wrapText="1"/>
    </xf>
    <xf numFmtId="3" fontId="3" fillId="4" borderId="1" xfId="0" applyNumberFormat="1" applyFont="1" applyFill="1" applyBorder="1" applyAlignment="1">
      <alignment horizontal="center" vertical="center" wrapText="1"/>
    </xf>
    <xf numFmtId="49" fontId="3" fillId="5" borderId="1" xfId="0" applyNumberFormat="1" applyFont="1" applyFill="1" applyBorder="1" applyAlignment="1">
      <alignment horizontal="center" vertical="center" wrapText="1"/>
    </xf>
    <xf numFmtId="3" fontId="3" fillId="5" borderId="1" xfId="0" applyNumberFormat="1" applyFont="1" applyFill="1" applyBorder="1" applyAlignment="1">
      <alignment horizontal="center" vertical="center" wrapText="1"/>
    </xf>
    <xf numFmtId="3" fontId="3" fillId="6" borderId="1" xfId="0" applyNumberFormat="1" applyFont="1" applyFill="1" applyBorder="1" applyAlignment="1">
      <alignment horizontal="center" vertical="center" wrapText="1"/>
    </xf>
    <xf numFmtId="165" fontId="3" fillId="5" borderId="1" xfId="0" applyNumberFormat="1" applyFont="1" applyFill="1" applyBorder="1" applyAlignment="1">
      <alignment horizontal="right" vertical="center" wrapText="1"/>
    </xf>
    <xf numFmtId="164" fontId="3" fillId="5" borderId="1" xfId="0" applyNumberFormat="1" applyFont="1" applyFill="1" applyBorder="1" applyAlignment="1">
      <alignment horizontal="right" vertical="center" wrapText="1"/>
    </xf>
    <xf numFmtId="166" fontId="3" fillId="5" borderId="1" xfId="0" applyNumberFormat="1" applyFont="1" applyFill="1" applyBorder="1" applyAlignment="1">
      <alignment horizontal="right" vertical="center" wrapText="1"/>
    </xf>
    <xf numFmtId="164" fontId="3" fillId="4" borderId="1" xfId="0" applyNumberFormat="1" applyFont="1" applyFill="1" applyBorder="1" applyAlignment="1">
      <alignment horizontal="right" vertical="center" wrapText="1"/>
    </xf>
    <xf numFmtId="167" fontId="1" fillId="2" borderId="1" xfId="0" applyNumberFormat="1" applyFont="1" applyFill="1" applyBorder="1" applyAlignment="1">
      <alignment horizontal="right" vertical="center" wrapText="1"/>
    </xf>
    <xf numFmtId="167" fontId="4" fillId="7" borderId="1" xfId="0" applyNumberFormat="1" applyFont="1" applyFill="1" applyBorder="1" applyAlignment="1">
      <alignment horizontal="center" vertical="center"/>
    </xf>
    <xf numFmtId="3" fontId="4" fillId="7" borderId="1" xfId="0" applyNumberFormat="1" applyFont="1" applyFill="1" applyBorder="1" applyAlignment="1">
      <alignment horizontal="center" vertical="center"/>
    </xf>
    <xf numFmtId="168" fontId="1" fillId="2" borderId="1" xfId="0" applyNumberFormat="1" applyFont="1" applyFill="1" applyBorder="1" applyAlignment="1">
      <alignment horizontal="right" vertical="center" wrapText="1"/>
    </xf>
    <xf numFmtId="0" fontId="5" fillId="0" borderId="0" xfId="0" applyFont="1" applyAlignment="1">
      <alignment horizontal="center" vertical="center"/>
    </xf>
    <xf numFmtId="0" fontId="6" fillId="0" borderId="0" xfId="0" applyFont="1" applyAlignment="1">
      <alignment horizontal="center" vertical="center"/>
    </xf>
    <xf numFmtId="0" fontId="5" fillId="0" borderId="0" xfId="0" applyFont="1" applyAlignment="1">
      <alignment horizontal="center" vertical="center" wrapText="1"/>
    </xf>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1" fillId="2" borderId="4" xfId="0" applyFont="1" applyFill="1" applyBorder="1" applyAlignment="1">
      <alignment horizontal="center" vertical="center" wrapText="1"/>
    </xf>
    <xf numFmtId="164" fontId="7" fillId="2" borderId="1" xfId="0" applyNumberFormat="1"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2CC"/>
      <rgbColor rgb="FFCCFFFF"/>
      <rgbColor rgb="FF660066"/>
      <rgbColor rgb="FFFF8080"/>
      <rgbColor rgb="FF0066CC"/>
      <rgbColor rgb="FFD9E1F2"/>
      <rgbColor rgb="FF000080"/>
      <rgbColor rgb="FFFF00FF"/>
      <rgbColor rgb="FFFFFF00"/>
      <rgbColor rgb="FF00FFFF"/>
      <rgbColor rgb="FF800080"/>
      <rgbColor rgb="FF800000"/>
      <rgbColor rgb="FF008080"/>
      <rgbColor rgb="FF0000FF"/>
      <rgbColor rgb="FF00CCFF"/>
      <rgbColor rgb="FFCCFFFF"/>
      <rgbColor rgb="FFCCFFCC"/>
      <rgbColor rgb="FFFBE4D5"/>
      <rgbColor rgb="FF99CCFF"/>
      <rgbColor rgb="FFFF99CC"/>
      <rgbColor rgb="FFCC99FF"/>
      <rgbColor rgb="FFFCE5CD"/>
      <rgbColor rgb="FF3366FF"/>
      <rgbColor rgb="FF33CCCC"/>
      <rgbColor rgb="FF99CC00"/>
      <rgbColor rgb="FFFFCC00"/>
      <rgbColor rgb="FFFF9900"/>
      <rgbColor rgb="FFFF6600"/>
      <rgbColor rgb="FF666699"/>
      <rgbColor rgb="FF999999"/>
      <rgbColor rgb="FF003366"/>
      <rgbColor rgb="FF339966"/>
      <rgbColor rgb="FF003300"/>
      <rgbColor rgb="FF333300"/>
      <rgbColor rgb="FF993300"/>
      <rgbColor rgb="FF993366"/>
      <rgbColor rgb="FF1F4E78"/>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-1028520</xdr:colOff>
      <xdr:row>0</xdr:row>
      <xdr:rowOff>485640</xdr:rowOff>
    </xdr:from>
    <xdr:to>
      <xdr:col>0</xdr:col>
      <xdr:colOff>-57240</xdr:colOff>
      <xdr:row>3</xdr:row>
      <xdr:rowOff>327240</xdr:rowOff>
    </xdr:to>
    <xdr:pic>
      <xdr:nvPicPr>
        <xdr:cNvPr id="2" name="image1.png">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a:stretch/>
      </xdr:blipFill>
      <xdr:spPr>
        <a:xfrm>
          <a:off x="-1028520" y="485640"/>
          <a:ext cx="971280" cy="847440"/>
        </a:xfrm>
        <a:prstGeom prst="rect">
          <a:avLst/>
        </a:prstGeom>
        <a:ln w="0">
          <a:noFill/>
        </a:ln>
      </xdr:spPr>
    </xdr:pic>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a:fillStyleLst>
        <a:solidFill>
          <a:schemeClr val="phClr"/>
        </a:solidFill>
        <a:gradFill>
          <a:gsLst>
            <a:gs pos="0">
              <a:schemeClr val="phClr">
                <a:lumMod val="110000"/>
                <a:tint val="67000"/>
              </a:schemeClr>
            </a:gs>
            <a:gs pos="50000">
              <a:schemeClr val="phClr">
                <a:lumMod val="105000"/>
                <a:tint val="73000"/>
              </a:schemeClr>
            </a:gs>
            <a:gs pos="100000">
              <a:schemeClr val="phClr">
                <a:lumMod val="105000"/>
                <a:tint val="81000"/>
              </a:schemeClr>
            </a:gs>
          </a:gsLst>
          <a:lin ang="5400000" scaled="0"/>
          <a:tileRect/>
        </a:gradFill>
        <a:gradFill>
          <a:gsLst>
            <a:gs pos="0">
              <a:schemeClr val="phClr">
                <a:lumMod val="102000"/>
                <a:tint val="94000"/>
              </a:schemeClr>
            </a:gs>
            <a:gs pos="50000">
              <a:schemeClr val="phClr">
                <a:lumMod val="100000"/>
                <a:shade val="100000"/>
              </a:schemeClr>
            </a:gs>
            <a:gs pos="100000">
              <a:schemeClr val="phClr">
                <a:lumMod val="99000"/>
                <a:shade val="78000"/>
              </a:schemeClr>
            </a:gs>
          </a:gsLst>
          <a:lin ang="5400000" scaled="0"/>
          <a:tileRect/>
        </a:gradFill>
      </a:fillStyleLst>
      <a:lnStyleLst>
        <a:ln w="6350" cap="flat" cmpd="sng" algn="ctr">
          <a:prstDash val="solid"/>
          <a:miter lim="800000"/>
        </a:ln>
        <a:ln w="12700" cap="flat" cmpd="sng" algn="ctr">
          <a:prstDash val="solid"/>
          <a:miter lim="800000"/>
        </a:ln>
        <a:ln w="19050" cap="flat" cmpd="sng" algn="ctr">
          <a:prstDash val="solid"/>
          <a:miter lim="800000"/>
        </a:ln>
      </a:lnStyleLst>
      <a:effectStyleLst>
        <a:effectStyle>
          <a:effectLst/>
        </a:effectStyle>
        <a:effectStyle>
          <a:effectLst/>
        </a:effectStyle>
        <a:effectStyle>
          <a:effectLst/>
        </a:effectStyle>
      </a:effectStyleLst>
      <a:bgFillStyleLst>
        <a:solidFill>
          <a:schemeClr val="phClr"/>
        </a:solidFill>
        <a:solidFill>
          <a:schemeClr val="phClr">
            <a:tint val="95000"/>
          </a:schemeClr>
        </a:solidFill>
        <a:gradFill>
          <a:gsLst>
            <a:gs pos="0">
              <a:schemeClr val="phClr">
                <a:tint val="93000"/>
                <a:shade val="98000"/>
                <a:lumMod val="102000"/>
              </a:schemeClr>
            </a:gs>
            <a:gs pos="50000">
              <a:schemeClr val="phClr">
                <a:tint val="98000"/>
                <a:shade val="90000"/>
                <a:lumMod val="103000"/>
              </a:schemeClr>
            </a:gs>
            <a:gs pos="100000">
              <a:schemeClr val="phClr">
                <a:shade val="63000"/>
              </a:schemeClr>
            </a:gs>
          </a:gsLst>
          <a:lin ang="5400000" scaled="0"/>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pageSetUpPr fitToPage="1"/>
  </sheetPr>
  <dimension ref="A1:N325"/>
  <sheetViews>
    <sheetView rightToLeft="1" tabSelected="1" zoomScale="70" zoomScaleNormal="70" workbookViewId="0">
      <pane ySplit="3" topLeftCell="A95" activePane="bottomLeft" state="frozen"/>
      <selection pane="bottomLeft" activeCell="D22" sqref="D22"/>
    </sheetView>
  </sheetViews>
  <sheetFormatPr defaultColWidth="12.6640625" defaultRowHeight="13.2" x14ac:dyDescent="0.25"/>
  <cols>
    <col min="1" max="1" width="16" customWidth="1"/>
    <col min="2" max="2" width="22" hidden="1" customWidth="1"/>
    <col min="3" max="3" width="26" customWidth="1"/>
    <col min="4" max="4" width="55" customWidth="1"/>
    <col min="5" max="5" width="14" customWidth="1"/>
    <col min="6" max="7" width="12" customWidth="1"/>
    <col min="8" max="8" width="13" customWidth="1"/>
    <col min="9" max="9" width="14" customWidth="1"/>
    <col min="10" max="11" width="13" customWidth="1"/>
    <col min="12" max="12" width="14" customWidth="1"/>
    <col min="13" max="13" width="12" customWidth="1"/>
    <col min="14" max="14" width="18" customWidth="1"/>
    <col min="15" max="26" width="12.77734375" customWidth="1"/>
  </cols>
  <sheetData>
    <row r="1" spans="1:14" x14ac:dyDescent="0.25">
      <c r="A1" s="4"/>
      <c r="B1" s="24" t="s">
        <v>0</v>
      </c>
      <c r="C1" s="25"/>
      <c r="D1" s="25"/>
      <c r="E1" s="26"/>
      <c r="F1" s="23" t="s">
        <v>1</v>
      </c>
      <c r="G1" s="23"/>
      <c r="H1" s="23"/>
      <c r="I1" s="27" t="s">
        <v>2</v>
      </c>
      <c r="J1" s="27"/>
      <c r="K1" s="27"/>
      <c r="L1" s="27"/>
      <c r="M1" s="27"/>
      <c r="N1" s="27"/>
    </row>
    <row r="2" spans="1:14" ht="13.8" x14ac:dyDescent="0.25">
      <c r="A2" s="2" t="s">
        <v>3</v>
      </c>
      <c r="B2" s="2" t="s">
        <v>4</v>
      </c>
      <c r="C2" s="2" t="s">
        <v>5</v>
      </c>
      <c r="D2" s="2" t="s">
        <v>6</v>
      </c>
      <c r="E2" s="2" t="s">
        <v>7</v>
      </c>
      <c r="F2" s="5"/>
      <c r="G2" s="5"/>
      <c r="H2" s="5"/>
      <c r="I2" s="27"/>
      <c r="J2" s="27"/>
      <c r="K2" s="27"/>
      <c r="L2" s="27"/>
      <c r="M2" s="27"/>
      <c r="N2" s="27"/>
    </row>
    <row r="3" spans="1:14" ht="27.6" x14ac:dyDescent="0.25">
      <c r="A3" s="2"/>
      <c r="B3" s="2"/>
      <c r="C3" s="2"/>
      <c r="D3" s="2"/>
      <c r="E3" s="2"/>
      <c r="F3" s="5" t="s">
        <v>8</v>
      </c>
      <c r="G3" s="5" t="s">
        <v>9</v>
      </c>
      <c r="H3" s="5" t="s">
        <v>10</v>
      </c>
      <c r="I3" s="6" t="s">
        <v>11</v>
      </c>
      <c r="J3" s="6" t="s">
        <v>12</v>
      </c>
      <c r="K3" s="6" t="s">
        <v>13</v>
      </c>
      <c r="L3" s="6" t="s">
        <v>14</v>
      </c>
      <c r="M3" s="6" t="s">
        <v>15</v>
      </c>
      <c r="N3" s="6" t="s">
        <v>16</v>
      </c>
    </row>
    <row r="4" spans="1:14" ht="52.8" x14ac:dyDescent="0.25">
      <c r="A4" s="1" t="s">
        <v>17</v>
      </c>
      <c r="B4" s="7" t="s">
        <v>18</v>
      </c>
      <c r="C4" s="7" t="s">
        <v>19</v>
      </c>
      <c r="D4" s="7" t="s">
        <v>20</v>
      </c>
      <c r="E4" s="7" t="s">
        <v>21</v>
      </c>
      <c r="F4" s="8">
        <v>2500</v>
      </c>
      <c r="G4" s="9" t="s">
        <v>22</v>
      </c>
      <c r="H4" s="8">
        <f t="shared" ref="H4:H35" si="0">F4*G4</f>
        <v>2500</v>
      </c>
      <c r="I4" s="10"/>
      <c r="J4" s="11">
        <f t="shared" ref="J4:J35" si="1">I4*G4</f>
        <v>0</v>
      </c>
      <c r="K4" s="12"/>
      <c r="L4" s="12"/>
      <c r="M4" s="12"/>
      <c r="N4" s="12"/>
    </row>
    <row r="5" spans="1:14" ht="79.2" x14ac:dyDescent="0.25">
      <c r="A5" s="1"/>
      <c r="B5" s="7" t="s">
        <v>23</v>
      </c>
      <c r="C5" s="7" t="s">
        <v>24</v>
      </c>
      <c r="D5" s="7" t="s">
        <v>25</v>
      </c>
      <c r="E5" s="7" t="s">
        <v>21</v>
      </c>
      <c r="F5" s="8">
        <v>8000</v>
      </c>
      <c r="G5" s="9" t="s">
        <v>22</v>
      </c>
      <c r="H5" s="8">
        <f t="shared" si="0"/>
        <v>8000</v>
      </c>
      <c r="I5" s="10"/>
      <c r="J5" s="11">
        <f t="shared" si="1"/>
        <v>0</v>
      </c>
      <c r="K5" s="12"/>
      <c r="L5" s="12"/>
      <c r="M5" s="12"/>
      <c r="N5" s="12"/>
    </row>
    <row r="6" spans="1:14" ht="79.2" x14ac:dyDescent="0.25">
      <c r="A6" s="1"/>
      <c r="B6" s="7" t="s">
        <v>23</v>
      </c>
      <c r="C6" s="7" t="s">
        <v>24</v>
      </c>
      <c r="D6" s="7" t="s">
        <v>26</v>
      </c>
      <c r="E6" s="7" t="s">
        <v>21</v>
      </c>
      <c r="F6" s="8">
        <v>12500</v>
      </c>
      <c r="G6" s="9" t="s">
        <v>22</v>
      </c>
      <c r="H6" s="8">
        <f t="shared" si="0"/>
        <v>12500</v>
      </c>
      <c r="I6" s="10"/>
      <c r="J6" s="11">
        <f t="shared" si="1"/>
        <v>0</v>
      </c>
      <c r="K6" s="12"/>
      <c r="L6" s="12"/>
      <c r="M6" s="12"/>
      <c r="N6" s="12"/>
    </row>
    <row r="7" spans="1:14" ht="26.4" x14ac:dyDescent="0.25">
      <c r="A7" s="1"/>
      <c r="B7" s="7" t="s">
        <v>27</v>
      </c>
      <c r="C7" s="7" t="s">
        <v>27</v>
      </c>
      <c r="D7" s="7" t="s">
        <v>28</v>
      </c>
      <c r="E7" s="7" t="s">
        <v>21</v>
      </c>
      <c r="F7" s="8">
        <v>2300</v>
      </c>
      <c r="G7" s="9" t="s">
        <v>22</v>
      </c>
      <c r="H7" s="8">
        <f t="shared" si="0"/>
        <v>2300</v>
      </c>
      <c r="I7" s="10"/>
      <c r="J7" s="11">
        <f t="shared" si="1"/>
        <v>0</v>
      </c>
      <c r="K7" s="12"/>
      <c r="L7" s="12"/>
      <c r="M7" s="12"/>
      <c r="N7" s="12"/>
    </row>
    <row r="8" spans="1:14" ht="39.6" x14ac:dyDescent="0.25">
      <c r="A8" s="1"/>
      <c r="B8" s="7" t="s">
        <v>29</v>
      </c>
      <c r="C8" s="7" t="s">
        <v>30</v>
      </c>
      <c r="D8" s="7" t="s">
        <v>31</v>
      </c>
      <c r="E8" s="7" t="s">
        <v>21</v>
      </c>
      <c r="F8" s="8">
        <v>3500</v>
      </c>
      <c r="G8" s="9" t="s">
        <v>22</v>
      </c>
      <c r="H8" s="8">
        <f t="shared" si="0"/>
        <v>3500</v>
      </c>
      <c r="I8" s="10"/>
      <c r="J8" s="11">
        <f t="shared" si="1"/>
        <v>0</v>
      </c>
      <c r="K8" s="12"/>
      <c r="L8" s="12"/>
      <c r="M8" s="12"/>
      <c r="N8" s="13"/>
    </row>
    <row r="9" spans="1:14" ht="39.6" x14ac:dyDescent="0.25">
      <c r="A9" s="1"/>
      <c r="B9" s="7" t="s">
        <v>32</v>
      </c>
      <c r="C9" s="7" t="s">
        <v>33</v>
      </c>
      <c r="D9" s="7" t="s">
        <v>34</v>
      </c>
      <c r="E9" s="7" t="s">
        <v>21</v>
      </c>
      <c r="F9" s="8">
        <v>16500</v>
      </c>
      <c r="G9" s="9" t="s">
        <v>22</v>
      </c>
      <c r="H9" s="8">
        <f t="shared" si="0"/>
        <v>16500</v>
      </c>
      <c r="I9" s="10"/>
      <c r="J9" s="11">
        <f t="shared" si="1"/>
        <v>0</v>
      </c>
      <c r="K9" s="12"/>
      <c r="L9" s="12"/>
      <c r="M9" s="12"/>
      <c r="N9" s="12"/>
    </row>
    <row r="10" spans="1:14" ht="39.6" x14ac:dyDescent="0.25">
      <c r="A10" s="1"/>
      <c r="B10" s="7" t="s">
        <v>35</v>
      </c>
      <c r="C10" s="7" t="s">
        <v>36</v>
      </c>
      <c r="D10" s="7" t="s">
        <v>34</v>
      </c>
      <c r="E10" s="7" t="s">
        <v>21</v>
      </c>
      <c r="F10" s="8">
        <v>17500</v>
      </c>
      <c r="G10" s="9" t="s">
        <v>22</v>
      </c>
      <c r="H10" s="8">
        <f t="shared" si="0"/>
        <v>17500</v>
      </c>
      <c r="I10" s="10"/>
      <c r="J10" s="11">
        <f t="shared" si="1"/>
        <v>0</v>
      </c>
      <c r="K10" s="12"/>
      <c r="L10" s="12"/>
      <c r="M10" s="12"/>
      <c r="N10" s="12"/>
    </row>
    <row r="11" spans="1:14" ht="39.6" x14ac:dyDescent="0.25">
      <c r="A11" s="1"/>
      <c r="B11" s="7" t="s">
        <v>37</v>
      </c>
      <c r="C11" s="7" t="s">
        <v>38</v>
      </c>
      <c r="D11" s="7" t="s">
        <v>34</v>
      </c>
      <c r="E11" s="7" t="s">
        <v>21</v>
      </c>
      <c r="F11" s="8">
        <v>18000</v>
      </c>
      <c r="G11" s="9" t="s">
        <v>22</v>
      </c>
      <c r="H11" s="8">
        <f t="shared" si="0"/>
        <v>18000</v>
      </c>
      <c r="I11" s="10"/>
      <c r="J11" s="11">
        <f t="shared" si="1"/>
        <v>0</v>
      </c>
      <c r="K11" s="12"/>
      <c r="L11" s="12"/>
      <c r="M11" s="12"/>
      <c r="N11" s="13"/>
    </row>
    <row r="12" spans="1:14" ht="39.6" x14ac:dyDescent="0.25">
      <c r="A12" s="1"/>
      <c r="B12" s="7" t="s">
        <v>39</v>
      </c>
      <c r="C12" s="7" t="s">
        <v>40</v>
      </c>
      <c r="D12" s="7" t="s">
        <v>41</v>
      </c>
      <c r="E12" s="7" t="s">
        <v>21</v>
      </c>
      <c r="F12" s="8">
        <v>24000</v>
      </c>
      <c r="G12" s="9" t="s">
        <v>22</v>
      </c>
      <c r="H12" s="8">
        <f t="shared" si="0"/>
        <v>24000</v>
      </c>
      <c r="I12" s="10"/>
      <c r="J12" s="11">
        <f t="shared" si="1"/>
        <v>0</v>
      </c>
      <c r="K12" s="12"/>
      <c r="L12" s="12"/>
      <c r="M12" s="12"/>
      <c r="N12" s="13"/>
    </row>
    <row r="13" spans="1:14" ht="39.6" x14ac:dyDescent="0.25">
      <c r="A13" s="1"/>
      <c r="B13" s="7" t="s">
        <v>42</v>
      </c>
      <c r="C13" s="7" t="s">
        <v>43</v>
      </c>
      <c r="D13" s="7" t="s">
        <v>44</v>
      </c>
      <c r="E13" s="7" t="s">
        <v>21</v>
      </c>
      <c r="F13" s="8">
        <v>32000</v>
      </c>
      <c r="G13" s="9" t="s">
        <v>22</v>
      </c>
      <c r="H13" s="8">
        <f t="shared" si="0"/>
        <v>32000</v>
      </c>
      <c r="I13" s="10"/>
      <c r="J13" s="11">
        <f t="shared" si="1"/>
        <v>0</v>
      </c>
      <c r="K13" s="12"/>
      <c r="L13" s="12"/>
      <c r="M13" s="12"/>
      <c r="N13" s="13"/>
    </row>
    <row r="14" spans="1:14" ht="39.6" x14ac:dyDescent="0.25">
      <c r="A14" s="1" t="s">
        <v>45</v>
      </c>
      <c r="B14" s="7" t="s">
        <v>46</v>
      </c>
      <c r="C14" s="7" t="s">
        <v>47</v>
      </c>
      <c r="D14" s="7" t="s">
        <v>48</v>
      </c>
      <c r="E14" s="7" t="s">
        <v>21</v>
      </c>
      <c r="F14" s="8">
        <v>80000</v>
      </c>
      <c r="G14" s="9" t="s">
        <v>22</v>
      </c>
      <c r="H14" s="8">
        <f t="shared" si="0"/>
        <v>80000</v>
      </c>
      <c r="I14" s="10"/>
      <c r="J14" s="11">
        <f t="shared" si="1"/>
        <v>0</v>
      </c>
      <c r="K14" s="12"/>
      <c r="L14" s="12"/>
      <c r="M14" s="12"/>
      <c r="N14" s="12"/>
    </row>
    <row r="15" spans="1:14" ht="39.6" x14ac:dyDescent="0.25">
      <c r="A15" s="1"/>
      <c r="B15" s="7" t="s">
        <v>49</v>
      </c>
      <c r="C15" s="7" t="s">
        <v>50</v>
      </c>
      <c r="D15" s="7" t="s">
        <v>51</v>
      </c>
      <c r="E15" s="7" t="s">
        <v>21</v>
      </c>
      <c r="F15" s="8">
        <v>85000</v>
      </c>
      <c r="G15" s="9" t="s">
        <v>22</v>
      </c>
      <c r="H15" s="8">
        <f t="shared" si="0"/>
        <v>85000</v>
      </c>
      <c r="I15" s="10"/>
      <c r="J15" s="11">
        <f t="shared" si="1"/>
        <v>0</v>
      </c>
      <c r="K15" s="12"/>
      <c r="L15" s="12"/>
      <c r="M15" s="12"/>
      <c r="N15" s="12"/>
    </row>
    <row r="16" spans="1:14" ht="39.6" x14ac:dyDescent="0.25">
      <c r="A16" s="1"/>
      <c r="B16" s="7" t="s">
        <v>52</v>
      </c>
      <c r="C16" s="7" t="s">
        <v>53</v>
      </c>
      <c r="D16" s="7" t="s">
        <v>54</v>
      </c>
      <c r="E16" s="7" t="s">
        <v>21</v>
      </c>
      <c r="F16" s="8">
        <v>140000</v>
      </c>
      <c r="G16" s="9" t="s">
        <v>22</v>
      </c>
      <c r="H16" s="8">
        <f t="shared" si="0"/>
        <v>140000</v>
      </c>
      <c r="I16" s="10"/>
      <c r="J16" s="11">
        <f t="shared" si="1"/>
        <v>0</v>
      </c>
      <c r="K16" s="12"/>
      <c r="L16" s="12"/>
      <c r="M16" s="12"/>
      <c r="N16" s="12"/>
    </row>
    <row r="17" spans="1:14" ht="26.4" x14ac:dyDescent="0.25">
      <c r="A17" s="1" t="s">
        <v>55</v>
      </c>
      <c r="B17" s="7" t="s">
        <v>56</v>
      </c>
      <c r="C17" s="7" t="s">
        <v>58</v>
      </c>
      <c r="D17" s="7" t="s">
        <v>57</v>
      </c>
      <c r="E17" s="7" t="s">
        <v>21</v>
      </c>
      <c r="F17" s="8">
        <v>22000</v>
      </c>
      <c r="G17" s="9" t="s">
        <v>22</v>
      </c>
      <c r="H17" s="8">
        <f t="shared" si="0"/>
        <v>22000</v>
      </c>
      <c r="I17" s="10"/>
      <c r="J17" s="11">
        <f t="shared" si="1"/>
        <v>0</v>
      </c>
      <c r="K17" s="12"/>
      <c r="L17" s="12"/>
      <c r="M17" s="12"/>
      <c r="N17" s="12"/>
    </row>
    <row r="18" spans="1:14" ht="26.4" x14ac:dyDescent="0.25">
      <c r="A18" s="1"/>
      <c r="B18" s="7" t="s">
        <v>59</v>
      </c>
      <c r="C18" s="7" t="s">
        <v>58</v>
      </c>
      <c r="D18" s="7" t="s">
        <v>60</v>
      </c>
      <c r="E18" s="7" t="s">
        <v>21</v>
      </c>
      <c r="F18" s="8">
        <v>27000</v>
      </c>
      <c r="G18" s="9" t="s">
        <v>22</v>
      </c>
      <c r="H18" s="8">
        <f t="shared" si="0"/>
        <v>27000</v>
      </c>
      <c r="I18" s="10"/>
      <c r="J18" s="11">
        <f t="shared" si="1"/>
        <v>0</v>
      </c>
      <c r="K18" s="12"/>
      <c r="L18" s="12"/>
      <c r="M18" s="12"/>
      <c r="N18" s="12"/>
    </row>
    <row r="19" spans="1:14" ht="26.4" x14ac:dyDescent="0.25">
      <c r="A19" s="1"/>
      <c r="B19" s="7" t="s">
        <v>61</v>
      </c>
      <c r="C19" s="7" t="s">
        <v>58</v>
      </c>
      <c r="D19" s="7" t="s">
        <v>62</v>
      </c>
      <c r="E19" s="7" t="s">
        <v>21</v>
      </c>
      <c r="F19" s="8">
        <v>22000</v>
      </c>
      <c r="G19" s="9" t="s">
        <v>22</v>
      </c>
      <c r="H19" s="8">
        <f t="shared" si="0"/>
        <v>22000</v>
      </c>
      <c r="I19" s="10"/>
      <c r="J19" s="11">
        <f t="shared" si="1"/>
        <v>0</v>
      </c>
      <c r="K19" s="12"/>
      <c r="L19" s="12"/>
      <c r="M19" s="12"/>
      <c r="N19" s="12"/>
    </row>
    <row r="20" spans="1:14" ht="26.4" x14ac:dyDescent="0.25">
      <c r="A20" s="1"/>
      <c r="B20" s="7" t="s">
        <v>63</v>
      </c>
      <c r="C20" s="7" t="s">
        <v>58</v>
      </c>
      <c r="D20" s="7" t="s">
        <v>64</v>
      </c>
      <c r="E20" s="7" t="s">
        <v>21</v>
      </c>
      <c r="F20" s="8">
        <v>27000</v>
      </c>
      <c r="G20" s="9" t="s">
        <v>22</v>
      </c>
      <c r="H20" s="8">
        <f t="shared" si="0"/>
        <v>27000</v>
      </c>
      <c r="I20" s="10"/>
      <c r="J20" s="11">
        <f t="shared" si="1"/>
        <v>0</v>
      </c>
      <c r="K20" s="12"/>
      <c r="L20" s="12"/>
      <c r="M20" s="12"/>
      <c r="N20" s="12"/>
    </row>
    <row r="21" spans="1:14" ht="26.4" x14ac:dyDescent="0.25">
      <c r="A21" s="1"/>
      <c r="B21" s="7" t="s">
        <v>65</v>
      </c>
      <c r="C21" s="7" t="s">
        <v>58</v>
      </c>
      <c r="D21" s="7" t="s">
        <v>66</v>
      </c>
      <c r="E21" s="7" t="s">
        <v>21</v>
      </c>
      <c r="F21" s="8">
        <v>19000</v>
      </c>
      <c r="G21" s="9" t="s">
        <v>22</v>
      </c>
      <c r="H21" s="8">
        <f t="shared" si="0"/>
        <v>19000</v>
      </c>
      <c r="I21" s="10"/>
      <c r="J21" s="11">
        <f t="shared" si="1"/>
        <v>0</v>
      </c>
      <c r="K21" s="12"/>
      <c r="L21" s="12"/>
      <c r="M21" s="12"/>
      <c r="N21" s="12"/>
    </row>
    <row r="22" spans="1:14" ht="26.4" x14ac:dyDescent="0.25">
      <c r="A22" s="1"/>
      <c r="B22" s="7" t="s">
        <v>67</v>
      </c>
      <c r="C22" s="7" t="s">
        <v>58</v>
      </c>
      <c r="D22" s="7" t="s">
        <v>68</v>
      </c>
      <c r="E22" s="7" t="s">
        <v>21</v>
      </c>
      <c r="F22" s="8">
        <v>50000</v>
      </c>
      <c r="G22" s="9" t="s">
        <v>22</v>
      </c>
      <c r="H22" s="8">
        <f t="shared" si="0"/>
        <v>50000</v>
      </c>
      <c r="I22" s="10"/>
      <c r="J22" s="11">
        <f t="shared" si="1"/>
        <v>0</v>
      </c>
      <c r="K22" s="12"/>
      <c r="L22" s="12"/>
      <c r="M22" s="12"/>
      <c r="N22" s="12"/>
    </row>
    <row r="23" spans="1:14" ht="26.4" x14ac:dyDescent="0.25">
      <c r="A23" s="1"/>
      <c r="B23" s="7" t="s">
        <v>69</v>
      </c>
      <c r="C23" s="7" t="s">
        <v>58</v>
      </c>
      <c r="D23" s="7" t="s">
        <v>70</v>
      </c>
      <c r="E23" s="7" t="s">
        <v>21</v>
      </c>
      <c r="F23" s="8">
        <v>480000</v>
      </c>
      <c r="G23" s="9" t="s">
        <v>22</v>
      </c>
      <c r="H23" s="8">
        <f t="shared" si="0"/>
        <v>480000</v>
      </c>
      <c r="I23" s="10"/>
      <c r="J23" s="11">
        <f t="shared" si="1"/>
        <v>0</v>
      </c>
      <c r="K23" s="12"/>
      <c r="L23" s="12"/>
      <c r="M23" s="12"/>
      <c r="N23" s="12"/>
    </row>
    <row r="24" spans="1:14" ht="66" x14ac:dyDescent="0.25">
      <c r="A24" s="7" t="s">
        <v>71</v>
      </c>
      <c r="B24" s="7" t="s">
        <v>71</v>
      </c>
      <c r="C24" s="7" t="s">
        <v>72</v>
      </c>
      <c r="D24" s="7" t="s">
        <v>73</v>
      </c>
      <c r="E24" s="7" t="s">
        <v>21</v>
      </c>
      <c r="F24" s="8">
        <v>3000</v>
      </c>
      <c r="G24" s="9" t="s">
        <v>22</v>
      </c>
      <c r="H24" s="8">
        <f t="shared" si="0"/>
        <v>3000</v>
      </c>
      <c r="I24" s="10"/>
      <c r="J24" s="11">
        <f t="shared" si="1"/>
        <v>0</v>
      </c>
      <c r="K24" s="12"/>
      <c r="L24" s="12"/>
      <c r="M24" s="12"/>
      <c r="N24" s="12"/>
    </row>
    <row r="25" spans="1:14" ht="145.19999999999999" x14ac:dyDescent="0.25">
      <c r="A25" s="1" t="s">
        <v>74</v>
      </c>
      <c r="B25" s="7" t="s">
        <v>75</v>
      </c>
      <c r="C25" s="7" t="s">
        <v>76</v>
      </c>
      <c r="D25" s="7" t="s">
        <v>77</v>
      </c>
      <c r="E25" s="7" t="s">
        <v>21</v>
      </c>
      <c r="F25" s="8">
        <v>12500</v>
      </c>
      <c r="G25" s="9" t="s">
        <v>22</v>
      </c>
      <c r="H25" s="8">
        <f t="shared" si="0"/>
        <v>12500</v>
      </c>
      <c r="I25" s="10"/>
      <c r="J25" s="11">
        <f t="shared" si="1"/>
        <v>0</v>
      </c>
      <c r="K25" s="12"/>
      <c r="L25" s="12"/>
      <c r="M25" s="12"/>
      <c r="N25" s="12"/>
    </row>
    <row r="26" spans="1:14" ht="66" x14ac:dyDescent="0.25">
      <c r="A26" s="1"/>
      <c r="B26" s="7"/>
      <c r="C26" s="7" t="s">
        <v>78</v>
      </c>
      <c r="D26" s="7" t="s">
        <v>79</v>
      </c>
      <c r="E26" s="7" t="s">
        <v>21</v>
      </c>
      <c r="F26" s="8">
        <v>4500</v>
      </c>
      <c r="G26" s="9" t="s">
        <v>22</v>
      </c>
      <c r="H26" s="8">
        <f t="shared" si="0"/>
        <v>4500</v>
      </c>
      <c r="I26" s="10"/>
      <c r="J26" s="11">
        <f t="shared" si="1"/>
        <v>0</v>
      </c>
      <c r="K26" s="12"/>
      <c r="L26" s="12"/>
      <c r="M26" s="12"/>
      <c r="N26" s="12"/>
    </row>
    <row r="27" spans="1:14" ht="39.6" x14ac:dyDescent="0.25">
      <c r="A27" s="1"/>
      <c r="B27" s="7"/>
      <c r="C27" s="7" t="s">
        <v>80</v>
      </c>
      <c r="D27" s="7" t="s">
        <v>81</v>
      </c>
      <c r="E27" s="7" t="s">
        <v>21</v>
      </c>
      <c r="F27" s="8">
        <v>2000</v>
      </c>
      <c r="G27" s="9" t="s">
        <v>22</v>
      </c>
      <c r="H27" s="8">
        <f t="shared" si="0"/>
        <v>2000</v>
      </c>
      <c r="I27" s="10"/>
      <c r="J27" s="11">
        <f t="shared" si="1"/>
        <v>0</v>
      </c>
      <c r="K27" s="12"/>
      <c r="L27" s="12"/>
      <c r="M27" s="12"/>
      <c r="N27" s="12"/>
    </row>
    <row r="28" spans="1:14" ht="39.6" x14ac:dyDescent="0.25">
      <c r="A28" s="1" t="s">
        <v>82</v>
      </c>
      <c r="B28" s="7"/>
      <c r="C28" s="7" t="s">
        <v>83</v>
      </c>
      <c r="D28" s="7" t="s">
        <v>84</v>
      </c>
      <c r="E28" s="7" t="s">
        <v>21</v>
      </c>
      <c r="F28" s="8">
        <v>600</v>
      </c>
      <c r="G28" s="9" t="s">
        <v>22</v>
      </c>
      <c r="H28" s="8">
        <f t="shared" si="0"/>
        <v>600</v>
      </c>
      <c r="I28" s="10"/>
      <c r="J28" s="11">
        <f t="shared" si="1"/>
        <v>0</v>
      </c>
      <c r="K28" s="12"/>
      <c r="L28" s="12"/>
      <c r="M28" s="12"/>
      <c r="N28" s="12"/>
    </row>
    <row r="29" spans="1:14" ht="52.8" x14ac:dyDescent="0.25">
      <c r="A29" s="1"/>
      <c r="B29" s="7"/>
      <c r="C29" s="7" t="s">
        <v>85</v>
      </c>
      <c r="D29" s="7" t="s">
        <v>86</v>
      </c>
      <c r="E29" s="7" t="s">
        <v>21</v>
      </c>
      <c r="F29" s="8">
        <v>8500</v>
      </c>
      <c r="G29" s="9" t="s">
        <v>22</v>
      </c>
      <c r="H29" s="8">
        <f t="shared" si="0"/>
        <v>8500</v>
      </c>
      <c r="I29" s="10"/>
      <c r="J29" s="11">
        <f t="shared" si="1"/>
        <v>0</v>
      </c>
      <c r="K29" s="12"/>
      <c r="L29" s="12"/>
      <c r="M29" s="12"/>
      <c r="N29" s="12"/>
    </row>
    <row r="30" spans="1:14" ht="39.6" x14ac:dyDescent="0.25">
      <c r="A30" s="1"/>
      <c r="B30" s="7"/>
      <c r="C30" s="7" t="s">
        <v>87</v>
      </c>
      <c r="D30" s="7" t="s">
        <v>88</v>
      </c>
      <c r="E30" s="7" t="s">
        <v>21</v>
      </c>
      <c r="F30" s="8">
        <v>7000</v>
      </c>
      <c r="G30" s="9" t="s">
        <v>22</v>
      </c>
      <c r="H30" s="8">
        <f t="shared" si="0"/>
        <v>7000</v>
      </c>
      <c r="I30" s="10"/>
      <c r="J30" s="11">
        <f t="shared" si="1"/>
        <v>0</v>
      </c>
      <c r="K30" s="12"/>
      <c r="L30" s="12"/>
      <c r="M30" s="12"/>
      <c r="N30" s="12"/>
    </row>
    <row r="31" spans="1:14" ht="39.6" x14ac:dyDescent="0.25">
      <c r="A31" s="1"/>
      <c r="B31" s="7"/>
      <c r="C31" s="7" t="s">
        <v>89</v>
      </c>
      <c r="D31" s="7" t="s">
        <v>90</v>
      </c>
      <c r="E31" s="7" t="s">
        <v>21</v>
      </c>
      <c r="F31" s="8">
        <v>7500</v>
      </c>
      <c r="G31" s="9" t="s">
        <v>22</v>
      </c>
      <c r="H31" s="8">
        <f t="shared" si="0"/>
        <v>7500</v>
      </c>
      <c r="I31" s="10"/>
      <c r="J31" s="11">
        <f t="shared" si="1"/>
        <v>0</v>
      </c>
      <c r="K31" s="12"/>
      <c r="L31" s="12"/>
      <c r="M31" s="12"/>
      <c r="N31" s="12"/>
    </row>
    <row r="32" spans="1:14" ht="52.8" x14ac:dyDescent="0.25">
      <c r="A32" s="1"/>
      <c r="B32" s="7"/>
      <c r="C32" s="7" t="s">
        <v>91</v>
      </c>
      <c r="D32" s="7" t="s">
        <v>92</v>
      </c>
      <c r="E32" s="7" t="s">
        <v>21</v>
      </c>
      <c r="F32" s="8">
        <v>600</v>
      </c>
      <c r="G32" s="9" t="s">
        <v>22</v>
      </c>
      <c r="H32" s="8">
        <f t="shared" si="0"/>
        <v>600</v>
      </c>
      <c r="I32" s="10"/>
      <c r="J32" s="11">
        <f t="shared" si="1"/>
        <v>0</v>
      </c>
      <c r="K32" s="12"/>
      <c r="L32" s="12"/>
      <c r="M32" s="12"/>
      <c r="N32" s="12"/>
    </row>
    <row r="33" spans="1:14" ht="52.8" x14ac:dyDescent="0.25">
      <c r="A33" s="1"/>
      <c r="B33" s="7"/>
      <c r="C33" s="7" t="s">
        <v>93</v>
      </c>
      <c r="D33" s="7" t="s">
        <v>94</v>
      </c>
      <c r="E33" s="7" t="s">
        <v>21</v>
      </c>
      <c r="F33" s="8">
        <v>1500</v>
      </c>
      <c r="G33" s="9" t="s">
        <v>22</v>
      </c>
      <c r="H33" s="8">
        <f t="shared" si="0"/>
        <v>1500</v>
      </c>
      <c r="I33" s="10"/>
      <c r="J33" s="11">
        <f t="shared" si="1"/>
        <v>0</v>
      </c>
      <c r="K33" s="12"/>
      <c r="L33" s="12"/>
      <c r="M33" s="12"/>
      <c r="N33" s="12"/>
    </row>
    <row r="34" spans="1:14" ht="39.6" x14ac:dyDescent="0.25">
      <c r="A34" s="1"/>
      <c r="B34" s="7"/>
      <c r="C34" s="7" t="s">
        <v>95</v>
      </c>
      <c r="D34" s="7" t="s">
        <v>96</v>
      </c>
      <c r="E34" s="7" t="s">
        <v>21</v>
      </c>
      <c r="F34" s="8">
        <v>150</v>
      </c>
      <c r="G34" s="9" t="s">
        <v>22</v>
      </c>
      <c r="H34" s="8">
        <f t="shared" si="0"/>
        <v>150</v>
      </c>
      <c r="I34" s="10"/>
      <c r="J34" s="11">
        <f t="shared" si="1"/>
        <v>0</v>
      </c>
      <c r="K34" s="12"/>
      <c r="L34" s="12"/>
      <c r="M34" s="12"/>
      <c r="N34" s="12"/>
    </row>
    <row r="35" spans="1:14" ht="39.6" x14ac:dyDescent="0.25">
      <c r="A35" s="1"/>
      <c r="B35" s="7"/>
      <c r="C35" s="7" t="s">
        <v>97</v>
      </c>
      <c r="D35" s="7" t="s">
        <v>98</v>
      </c>
      <c r="E35" s="7" t="s">
        <v>21</v>
      </c>
      <c r="F35" s="8">
        <v>200</v>
      </c>
      <c r="G35" s="9" t="s">
        <v>22</v>
      </c>
      <c r="H35" s="8">
        <f t="shared" si="0"/>
        <v>200</v>
      </c>
      <c r="I35" s="10"/>
      <c r="J35" s="11">
        <f t="shared" si="1"/>
        <v>0</v>
      </c>
      <c r="K35" s="12"/>
      <c r="L35" s="12"/>
      <c r="M35" s="12"/>
      <c r="N35" s="12"/>
    </row>
    <row r="36" spans="1:14" ht="52.8" x14ac:dyDescent="0.25">
      <c r="A36" s="1"/>
      <c r="B36" s="7"/>
      <c r="C36" s="7" t="s">
        <v>99</v>
      </c>
      <c r="D36" s="7" t="s">
        <v>100</v>
      </c>
      <c r="E36" s="7" t="s">
        <v>21</v>
      </c>
      <c r="F36" s="8">
        <v>1500</v>
      </c>
      <c r="G36" s="9" t="s">
        <v>22</v>
      </c>
      <c r="H36" s="8">
        <f t="shared" ref="H36:H67" si="2">F36*G36</f>
        <v>1500</v>
      </c>
      <c r="I36" s="10"/>
      <c r="J36" s="11">
        <f t="shared" ref="J36:J67" si="3">I36*G36</f>
        <v>0</v>
      </c>
      <c r="K36" s="12"/>
      <c r="L36" s="12"/>
      <c r="M36" s="12"/>
      <c r="N36" s="12"/>
    </row>
    <row r="37" spans="1:14" ht="39.6" x14ac:dyDescent="0.25">
      <c r="A37" s="1"/>
      <c r="B37" s="7"/>
      <c r="C37" s="7" t="s">
        <v>101</v>
      </c>
      <c r="D37" s="7" t="s">
        <v>102</v>
      </c>
      <c r="E37" s="7" t="s">
        <v>21</v>
      </c>
      <c r="F37" s="8">
        <v>350</v>
      </c>
      <c r="G37" s="9" t="s">
        <v>22</v>
      </c>
      <c r="H37" s="8">
        <f t="shared" si="2"/>
        <v>350</v>
      </c>
      <c r="I37" s="10"/>
      <c r="J37" s="11">
        <f t="shared" si="3"/>
        <v>0</v>
      </c>
      <c r="K37" s="12"/>
      <c r="L37" s="12"/>
      <c r="M37" s="12"/>
      <c r="N37" s="12"/>
    </row>
    <row r="38" spans="1:14" ht="39.6" x14ac:dyDescent="0.25">
      <c r="A38" s="1"/>
      <c r="B38" s="7"/>
      <c r="C38" s="7" t="s">
        <v>103</v>
      </c>
      <c r="D38" s="7" t="s">
        <v>104</v>
      </c>
      <c r="E38" s="7" t="s">
        <v>105</v>
      </c>
      <c r="F38" s="8">
        <v>200</v>
      </c>
      <c r="G38" s="9" t="s">
        <v>22</v>
      </c>
      <c r="H38" s="8">
        <f t="shared" si="2"/>
        <v>200</v>
      </c>
      <c r="I38" s="10"/>
      <c r="J38" s="11">
        <f t="shared" si="3"/>
        <v>0</v>
      </c>
      <c r="K38" s="12"/>
      <c r="L38" s="12"/>
      <c r="M38" s="12"/>
      <c r="N38" s="12"/>
    </row>
    <row r="39" spans="1:14" ht="39.6" x14ac:dyDescent="0.25">
      <c r="A39" s="1"/>
      <c r="B39" s="7"/>
      <c r="C39" s="7" t="s">
        <v>106</v>
      </c>
      <c r="D39" s="7" t="s">
        <v>107</v>
      </c>
      <c r="E39" s="7" t="s">
        <v>105</v>
      </c>
      <c r="F39" s="8">
        <v>50</v>
      </c>
      <c r="G39" s="9" t="s">
        <v>22</v>
      </c>
      <c r="H39" s="8">
        <f t="shared" si="2"/>
        <v>50</v>
      </c>
      <c r="I39" s="10"/>
      <c r="J39" s="11">
        <f t="shared" si="3"/>
        <v>0</v>
      </c>
      <c r="K39" s="12"/>
      <c r="L39" s="12"/>
      <c r="M39" s="12"/>
      <c r="N39" s="12"/>
    </row>
    <row r="40" spans="1:14" ht="39.6" x14ac:dyDescent="0.25">
      <c r="A40" s="1"/>
      <c r="B40" s="7"/>
      <c r="C40" s="7" t="s">
        <v>108</v>
      </c>
      <c r="D40" s="7" t="s">
        <v>109</v>
      </c>
      <c r="E40" s="7" t="s">
        <v>105</v>
      </c>
      <c r="F40" s="8">
        <v>35</v>
      </c>
      <c r="G40" s="9" t="s">
        <v>22</v>
      </c>
      <c r="H40" s="8">
        <f t="shared" si="2"/>
        <v>35</v>
      </c>
      <c r="I40" s="10"/>
      <c r="J40" s="11">
        <f t="shared" si="3"/>
        <v>0</v>
      </c>
      <c r="K40" s="12"/>
      <c r="L40" s="12"/>
      <c r="M40" s="12"/>
      <c r="N40" s="12"/>
    </row>
    <row r="41" spans="1:14" ht="39.6" x14ac:dyDescent="0.25">
      <c r="A41" s="1"/>
      <c r="B41" s="7"/>
      <c r="C41" s="7" t="s">
        <v>110</v>
      </c>
      <c r="D41" s="7" t="s">
        <v>111</v>
      </c>
      <c r="E41" s="7" t="s">
        <v>105</v>
      </c>
      <c r="F41" s="8">
        <v>250</v>
      </c>
      <c r="G41" s="9" t="s">
        <v>22</v>
      </c>
      <c r="H41" s="8">
        <f t="shared" si="2"/>
        <v>250</v>
      </c>
      <c r="I41" s="10"/>
      <c r="J41" s="11">
        <f t="shared" si="3"/>
        <v>0</v>
      </c>
      <c r="K41" s="12"/>
      <c r="L41" s="12"/>
      <c r="M41" s="12"/>
      <c r="N41" s="12"/>
    </row>
    <row r="42" spans="1:14" ht="52.8" x14ac:dyDescent="0.25">
      <c r="A42" s="1" t="s">
        <v>112</v>
      </c>
      <c r="B42" s="7" t="s">
        <v>113</v>
      </c>
      <c r="C42" s="7" t="s">
        <v>114</v>
      </c>
      <c r="D42" s="7" t="s">
        <v>115</v>
      </c>
      <c r="E42" s="7" t="s">
        <v>21</v>
      </c>
      <c r="F42" s="8">
        <v>3000</v>
      </c>
      <c r="G42" s="9" t="s">
        <v>22</v>
      </c>
      <c r="H42" s="8">
        <f t="shared" si="2"/>
        <v>3000</v>
      </c>
      <c r="I42" s="10"/>
      <c r="J42" s="11">
        <f t="shared" si="3"/>
        <v>0</v>
      </c>
      <c r="K42" s="12"/>
      <c r="L42" s="12"/>
      <c r="M42" s="12"/>
      <c r="N42" s="12"/>
    </row>
    <row r="43" spans="1:14" ht="52.8" x14ac:dyDescent="0.25">
      <c r="A43" s="1"/>
      <c r="B43" s="7" t="s">
        <v>116</v>
      </c>
      <c r="C43" s="7" t="s">
        <v>117</v>
      </c>
      <c r="D43" s="7" t="s">
        <v>118</v>
      </c>
      <c r="E43" s="7" t="s">
        <v>21</v>
      </c>
      <c r="F43" s="8">
        <v>850</v>
      </c>
      <c r="G43" s="9" t="s">
        <v>22</v>
      </c>
      <c r="H43" s="8">
        <f t="shared" si="2"/>
        <v>850</v>
      </c>
      <c r="I43" s="10"/>
      <c r="J43" s="11">
        <f t="shared" si="3"/>
        <v>0</v>
      </c>
      <c r="K43" s="12"/>
      <c r="L43" s="12"/>
      <c r="M43" s="12"/>
      <c r="N43" s="12"/>
    </row>
    <row r="44" spans="1:14" ht="52.8" x14ac:dyDescent="0.25">
      <c r="A44" s="1"/>
      <c r="B44" s="7" t="s">
        <v>119</v>
      </c>
      <c r="C44" s="7" t="s">
        <v>120</v>
      </c>
      <c r="D44" s="7" t="s">
        <v>118</v>
      </c>
      <c r="E44" s="7" t="s">
        <v>21</v>
      </c>
      <c r="F44" s="8">
        <v>5000</v>
      </c>
      <c r="G44" s="9" t="s">
        <v>22</v>
      </c>
      <c r="H44" s="8">
        <f t="shared" si="2"/>
        <v>5000</v>
      </c>
      <c r="I44" s="10"/>
      <c r="J44" s="11">
        <f t="shared" si="3"/>
        <v>0</v>
      </c>
      <c r="K44" s="12"/>
      <c r="L44" s="12"/>
      <c r="M44" s="12"/>
      <c r="N44" s="12"/>
    </row>
    <row r="45" spans="1:14" ht="52.8" x14ac:dyDescent="0.25">
      <c r="A45" s="1"/>
      <c r="B45" s="7" t="s">
        <v>121</v>
      </c>
      <c r="C45" s="7" t="s">
        <v>122</v>
      </c>
      <c r="D45" s="7" t="s">
        <v>118</v>
      </c>
      <c r="E45" s="7" t="s">
        <v>21</v>
      </c>
      <c r="F45" s="8">
        <v>9500</v>
      </c>
      <c r="G45" s="9" t="s">
        <v>22</v>
      </c>
      <c r="H45" s="8">
        <f t="shared" si="2"/>
        <v>9500</v>
      </c>
      <c r="I45" s="10"/>
      <c r="J45" s="11">
        <f t="shared" si="3"/>
        <v>0</v>
      </c>
      <c r="K45" s="12"/>
      <c r="L45" s="12"/>
      <c r="M45" s="12"/>
      <c r="N45" s="12"/>
    </row>
    <row r="46" spans="1:14" ht="52.8" x14ac:dyDescent="0.25">
      <c r="A46" s="1"/>
      <c r="B46" s="7" t="s">
        <v>123</v>
      </c>
      <c r="C46" s="7" t="s">
        <v>124</v>
      </c>
      <c r="D46" s="7" t="s">
        <v>118</v>
      </c>
      <c r="E46" s="7" t="s">
        <v>21</v>
      </c>
      <c r="F46" s="8">
        <v>13500</v>
      </c>
      <c r="G46" s="9" t="s">
        <v>22</v>
      </c>
      <c r="H46" s="8">
        <f t="shared" si="2"/>
        <v>13500</v>
      </c>
      <c r="I46" s="10"/>
      <c r="J46" s="11">
        <f t="shared" si="3"/>
        <v>0</v>
      </c>
      <c r="K46" s="12"/>
      <c r="L46" s="12"/>
      <c r="M46" s="12"/>
      <c r="N46" s="12"/>
    </row>
    <row r="47" spans="1:14" ht="52.8" x14ac:dyDescent="0.25">
      <c r="A47" s="1"/>
      <c r="B47" s="7" t="s">
        <v>125</v>
      </c>
      <c r="C47" s="7" t="s">
        <v>126</v>
      </c>
      <c r="D47" s="7" t="s">
        <v>118</v>
      </c>
      <c r="E47" s="7" t="s">
        <v>21</v>
      </c>
      <c r="F47" s="8">
        <v>16000</v>
      </c>
      <c r="G47" s="9" t="s">
        <v>22</v>
      </c>
      <c r="H47" s="8">
        <f t="shared" si="2"/>
        <v>16000</v>
      </c>
      <c r="I47" s="10"/>
      <c r="J47" s="11">
        <f t="shared" si="3"/>
        <v>0</v>
      </c>
      <c r="K47" s="14"/>
      <c r="L47" s="14"/>
      <c r="M47" s="14"/>
      <c r="N47" s="14"/>
    </row>
    <row r="48" spans="1:14" ht="39.6" x14ac:dyDescent="0.25">
      <c r="A48" s="1"/>
      <c r="B48" s="7" t="s">
        <v>127</v>
      </c>
      <c r="C48" s="7" t="s">
        <v>128</v>
      </c>
      <c r="D48" s="7" t="s">
        <v>118</v>
      </c>
      <c r="E48" s="7" t="s">
        <v>21</v>
      </c>
      <c r="F48" s="8">
        <v>25000</v>
      </c>
      <c r="G48" s="9" t="s">
        <v>22</v>
      </c>
      <c r="H48" s="8">
        <f t="shared" si="2"/>
        <v>25000</v>
      </c>
      <c r="I48" s="10"/>
      <c r="J48" s="11">
        <f t="shared" si="3"/>
        <v>0</v>
      </c>
      <c r="K48" s="14"/>
      <c r="L48" s="14"/>
      <c r="M48" s="14"/>
      <c r="N48" s="14"/>
    </row>
    <row r="49" spans="1:14" x14ac:dyDescent="0.25">
      <c r="A49" s="1"/>
      <c r="B49" s="7" t="s">
        <v>129</v>
      </c>
      <c r="C49" s="7" t="s">
        <v>130</v>
      </c>
      <c r="D49" s="7" t="s">
        <v>131</v>
      </c>
      <c r="E49" s="7" t="s">
        <v>21</v>
      </c>
      <c r="F49" s="8">
        <v>1200</v>
      </c>
      <c r="G49" s="9" t="s">
        <v>22</v>
      </c>
      <c r="H49" s="8">
        <f t="shared" si="2"/>
        <v>1200</v>
      </c>
      <c r="I49" s="10"/>
      <c r="J49" s="11">
        <f t="shared" si="3"/>
        <v>0</v>
      </c>
      <c r="K49" s="14"/>
      <c r="L49" s="14"/>
      <c r="M49" s="14"/>
      <c r="N49" s="14"/>
    </row>
    <row r="50" spans="1:14" ht="66" x14ac:dyDescent="0.25">
      <c r="A50" s="1" t="s">
        <v>132</v>
      </c>
      <c r="B50" s="7" t="s">
        <v>133</v>
      </c>
      <c r="C50" s="7" t="s">
        <v>134</v>
      </c>
      <c r="D50" s="7" t="s">
        <v>135</v>
      </c>
      <c r="E50" s="7" t="s">
        <v>136</v>
      </c>
      <c r="F50" s="8">
        <v>13000</v>
      </c>
      <c r="G50" s="9" t="s">
        <v>22</v>
      </c>
      <c r="H50" s="8">
        <f t="shared" si="2"/>
        <v>13000</v>
      </c>
      <c r="I50" s="10"/>
      <c r="J50" s="11">
        <f t="shared" si="3"/>
        <v>0</v>
      </c>
      <c r="K50" s="12"/>
      <c r="L50" s="13"/>
      <c r="M50" s="12"/>
      <c r="N50" s="12"/>
    </row>
    <row r="51" spans="1:14" ht="66" x14ac:dyDescent="0.25">
      <c r="A51" s="1"/>
      <c r="B51" s="7" t="s">
        <v>137</v>
      </c>
      <c r="C51" s="7" t="s">
        <v>134</v>
      </c>
      <c r="D51" s="7" t="s">
        <v>138</v>
      </c>
      <c r="E51" s="7" t="s">
        <v>136</v>
      </c>
      <c r="F51" s="8">
        <v>5500</v>
      </c>
      <c r="G51" s="9" t="s">
        <v>22</v>
      </c>
      <c r="H51" s="8">
        <f t="shared" si="2"/>
        <v>5500</v>
      </c>
      <c r="I51" s="10"/>
      <c r="J51" s="11">
        <f t="shared" si="3"/>
        <v>0</v>
      </c>
      <c r="K51" s="12"/>
      <c r="L51" s="13"/>
      <c r="M51" s="12"/>
      <c r="N51" s="12"/>
    </row>
    <row r="52" spans="1:14" ht="52.8" x14ac:dyDescent="0.25">
      <c r="A52" s="1"/>
      <c r="B52" s="7" t="s">
        <v>139</v>
      </c>
      <c r="C52" s="7" t="s">
        <v>134</v>
      </c>
      <c r="D52" s="7" t="s">
        <v>140</v>
      </c>
      <c r="E52" s="7" t="s">
        <v>136</v>
      </c>
      <c r="F52" s="8">
        <v>24500</v>
      </c>
      <c r="G52" s="9" t="s">
        <v>22</v>
      </c>
      <c r="H52" s="8">
        <f t="shared" si="2"/>
        <v>24500</v>
      </c>
      <c r="I52" s="10"/>
      <c r="J52" s="11">
        <f t="shared" si="3"/>
        <v>0</v>
      </c>
      <c r="K52" s="12"/>
      <c r="L52" s="13"/>
      <c r="M52" s="12"/>
      <c r="N52" s="12"/>
    </row>
    <row r="53" spans="1:14" ht="66" x14ac:dyDescent="0.25">
      <c r="A53" s="1"/>
      <c r="B53" s="7"/>
      <c r="C53" s="7" t="s">
        <v>134</v>
      </c>
      <c r="D53" s="7" t="s">
        <v>141</v>
      </c>
      <c r="E53" s="7" t="s">
        <v>136</v>
      </c>
      <c r="F53" s="8">
        <v>7000</v>
      </c>
      <c r="G53" s="9" t="s">
        <v>22</v>
      </c>
      <c r="H53" s="8">
        <f t="shared" si="2"/>
        <v>7000</v>
      </c>
      <c r="I53" s="10"/>
      <c r="J53" s="11">
        <f t="shared" si="3"/>
        <v>0</v>
      </c>
      <c r="K53" s="12"/>
      <c r="L53" s="13"/>
      <c r="M53" s="12"/>
      <c r="N53" s="12"/>
    </row>
    <row r="54" spans="1:14" ht="79.2" x14ac:dyDescent="0.25">
      <c r="A54" s="1"/>
      <c r="B54" s="7"/>
      <c r="C54" s="7" t="s">
        <v>134</v>
      </c>
      <c r="D54" s="7" t="s">
        <v>142</v>
      </c>
      <c r="E54" s="7" t="s">
        <v>143</v>
      </c>
      <c r="F54" s="8">
        <v>3000</v>
      </c>
      <c r="G54" s="9" t="s">
        <v>22</v>
      </c>
      <c r="H54" s="8">
        <f t="shared" si="2"/>
        <v>3000</v>
      </c>
      <c r="I54" s="10"/>
      <c r="J54" s="11">
        <f t="shared" si="3"/>
        <v>0</v>
      </c>
      <c r="K54" s="12"/>
      <c r="L54" s="13"/>
      <c r="M54" s="12"/>
      <c r="N54" s="12"/>
    </row>
    <row r="55" spans="1:14" ht="39.6" x14ac:dyDescent="0.25">
      <c r="A55" s="1" t="s">
        <v>144</v>
      </c>
      <c r="B55" s="7" t="s">
        <v>145</v>
      </c>
      <c r="C55" s="7" t="s">
        <v>146</v>
      </c>
      <c r="D55" s="7" t="s">
        <v>147</v>
      </c>
      <c r="E55" s="7" t="s">
        <v>148</v>
      </c>
      <c r="F55" s="8">
        <v>2600</v>
      </c>
      <c r="G55" s="9" t="s">
        <v>22</v>
      </c>
      <c r="H55" s="8">
        <f t="shared" si="2"/>
        <v>2600</v>
      </c>
      <c r="I55" s="10"/>
      <c r="J55" s="11">
        <f t="shared" si="3"/>
        <v>0</v>
      </c>
      <c r="K55" s="14"/>
      <c r="L55" s="14"/>
      <c r="M55" s="14"/>
      <c r="N55" s="14"/>
    </row>
    <row r="56" spans="1:14" ht="39.6" x14ac:dyDescent="0.25">
      <c r="A56" s="1"/>
      <c r="B56" s="7" t="s">
        <v>149</v>
      </c>
      <c r="C56" s="7" t="s">
        <v>150</v>
      </c>
      <c r="D56" s="7" t="s">
        <v>151</v>
      </c>
      <c r="E56" s="7" t="s">
        <v>148</v>
      </c>
      <c r="F56" s="8">
        <v>5000</v>
      </c>
      <c r="G56" s="9" t="s">
        <v>22</v>
      </c>
      <c r="H56" s="8">
        <f t="shared" si="2"/>
        <v>5000</v>
      </c>
      <c r="I56" s="10"/>
      <c r="J56" s="11">
        <f t="shared" si="3"/>
        <v>0</v>
      </c>
      <c r="K56" s="14"/>
      <c r="L56" s="14"/>
      <c r="M56" s="14"/>
      <c r="N56" s="14"/>
    </row>
    <row r="57" spans="1:14" ht="39.6" x14ac:dyDescent="0.25">
      <c r="A57" s="1"/>
      <c r="B57" s="7" t="s">
        <v>152</v>
      </c>
      <c r="C57" s="7" t="s">
        <v>153</v>
      </c>
      <c r="D57" s="7" t="s">
        <v>154</v>
      </c>
      <c r="E57" s="7" t="s">
        <v>148</v>
      </c>
      <c r="F57" s="8">
        <v>3000</v>
      </c>
      <c r="G57" s="9" t="s">
        <v>22</v>
      </c>
      <c r="H57" s="8">
        <f t="shared" si="2"/>
        <v>3000</v>
      </c>
      <c r="I57" s="10"/>
      <c r="J57" s="11">
        <f t="shared" si="3"/>
        <v>0</v>
      </c>
      <c r="K57" s="12"/>
      <c r="L57" s="12"/>
      <c r="M57" s="12"/>
      <c r="N57" s="12"/>
    </row>
    <row r="58" spans="1:14" ht="79.2" x14ac:dyDescent="0.25">
      <c r="A58" s="1" t="s">
        <v>155</v>
      </c>
      <c r="B58" s="7" t="s">
        <v>156</v>
      </c>
      <c r="C58" s="7" t="s">
        <v>157</v>
      </c>
      <c r="D58" s="7" t="s">
        <v>158</v>
      </c>
      <c r="E58" s="7" t="s">
        <v>105</v>
      </c>
      <c r="F58" s="8">
        <v>24</v>
      </c>
      <c r="G58" s="9" t="s">
        <v>22</v>
      </c>
      <c r="H58" s="8">
        <f t="shared" si="2"/>
        <v>24</v>
      </c>
      <c r="I58" s="10"/>
      <c r="J58" s="11">
        <f t="shared" si="3"/>
        <v>0</v>
      </c>
      <c r="K58" s="12"/>
      <c r="L58" s="12"/>
      <c r="M58" s="12"/>
      <c r="N58" s="12"/>
    </row>
    <row r="59" spans="1:14" ht="26.4" x14ac:dyDescent="0.25">
      <c r="A59" s="1"/>
      <c r="B59" s="7" t="s">
        <v>159</v>
      </c>
      <c r="C59" s="7" t="s">
        <v>160</v>
      </c>
      <c r="D59" s="7" t="s">
        <v>161</v>
      </c>
      <c r="E59" s="7" t="s">
        <v>105</v>
      </c>
      <c r="F59" s="8">
        <v>14</v>
      </c>
      <c r="G59" s="9" t="s">
        <v>22</v>
      </c>
      <c r="H59" s="8">
        <f t="shared" si="2"/>
        <v>14</v>
      </c>
      <c r="I59" s="10"/>
      <c r="J59" s="11">
        <f t="shared" si="3"/>
        <v>0</v>
      </c>
      <c r="K59" s="12"/>
      <c r="L59" s="12"/>
      <c r="M59" s="12"/>
      <c r="N59" s="12"/>
    </row>
    <row r="60" spans="1:14" ht="52.8" x14ac:dyDescent="0.25">
      <c r="A60" s="1" t="s">
        <v>162</v>
      </c>
      <c r="B60" s="7" t="s">
        <v>163</v>
      </c>
      <c r="C60" s="7" t="s">
        <v>164</v>
      </c>
      <c r="D60" s="7" t="s">
        <v>165</v>
      </c>
      <c r="E60" s="7" t="s">
        <v>21</v>
      </c>
      <c r="F60" s="8">
        <v>12500</v>
      </c>
      <c r="G60" s="9" t="s">
        <v>22</v>
      </c>
      <c r="H60" s="8">
        <f t="shared" si="2"/>
        <v>12500</v>
      </c>
      <c r="I60" s="10"/>
      <c r="J60" s="11">
        <f t="shared" si="3"/>
        <v>0</v>
      </c>
      <c r="K60" s="12"/>
      <c r="L60" s="12"/>
      <c r="M60" s="12"/>
      <c r="N60" s="12"/>
    </row>
    <row r="61" spans="1:14" ht="52.8" x14ac:dyDescent="0.25">
      <c r="A61" s="1"/>
      <c r="B61" s="7" t="s">
        <v>166</v>
      </c>
      <c r="C61" s="7" t="s">
        <v>164</v>
      </c>
      <c r="D61" s="7" t="s">
        <v>167</v>
      </c>
      <c r="E61" s="7" t="s">
        <v>21</v>
      </c>
      <c r="F61" s="8">
        <v>10000</v>
      </c>
      <c r="G61" s="9" t="s">
        <v>22</v>
      </c>
      <c r="H61" s="8">
        <f t="shared" si="2"/>
        <v>10000</v>
      </c>
      <c r="I61" s="10"/>
      <c r="J61" s="11">
        <f t="shared" si="3"/>
        <v>0</v>
      </c>
      <c r="K61" s="12"/>
      <c r="L61" s="12"/>
      <c r="M61" s="12"/>
      <c r="N61" s="12"/>
    </row>
    <row r="62" spans="1:14" ht="52.8" x14ac:dyDescent="0.25">
      <c r="A62" s="1"/>
      <c r="B62" s="7" t="s">
        <v>168</v>
      </c>
      <c r="C62" s="7" t="s">
        <v>164</v>
      </c>
      <c r="D62" s="7" t="s">
        <v>169</v>
      </c>
      <c r="E62" s="7" t="s">
        <v>21</v>
      </c>
      <c r="F62" s="8">
        <v>8000</v>
      </c>
      <c r="G62" s="9" t="s">
        <v>22</v>
      </c>
      <c r="H62" s="8">
        <f t="shared" si="2"/>
        <v>8000</v>
      </c>
      <c r="I62" s="10"/>
      <c r="J62" s="11">
        <f t="shared" si="3"/>
        <v>0</v>
      </c>
      <c r="K62" s="12"/>
      <c r="L62" s="12"/>
      <c r="M62" s="12"/>
      <c r="N62" s="12"/>
    </row>
    <row r="63" spans="1:14" ht="52.8" x14ac:dyDescent="0.25">
      <c r="A63" s="1"/>
      <c r="B63" s="7" t="s">
        <v>170</v>
      </c>
      <c r="C63" s="7" t="s">
        <v>171</v>
      </c>
      <c r="D63" s="7" t="s">
        <v>172</v>
      </c>
      <c r="E63" s="7" t="s">
        <v>21</v>
      </c>
      <c r="F63" s="8">
        <v>5000</v>
      </c>
      <c r="G63" s="9" t="s">
        <v>22</v>
      </c>
      <c r="H63" s="8">
        <f t="shared" si="2"/>
        <v>5000</v>
      </c>
      <c r="I63" s="10"/>
      <c r="J63" s="11">
        <f t="shared" si="3"/>
        <v>0</v>
      </c>
      <c r="K63" s="12"/>
      <c r="L63" s="12"/>
      <c r="M63" s="12"/>
      <c r="N63" s="12"/>
    </row>
    <row r="64" spans="1:14" ht="39.6" x14ac:dyDescent="0.25">
      <c r="A64" s="1" t="s">
        <v>173</v>
      </c>
      <c r="B64" s="7" t="s">
        <v>174</v>
      </c>
      <c r="C64" s="7" t="s">
        <v>175</v>
      </c>
      <c r="D64" s="7" t="s">
        <v>176</v>
      </c>
      <c r="E64" s="7" t="s">
        <v>21</v>
      </c>
      <c r="F64" s="8">
        <v>12000</v>
      </c>
      <c r="G64" s="9" t="s">
        <v>22</v>
      </c>
      <c r="H64" s="8">
        <f t="shared" si="2"/>
        <v>12000</v>
      </c>
      <c r="I64" s="10"/>
      <c r="J64" s="11">
        <f t="shared" si="3"/>
        <v>0</v>
      </c>
      <c r="K64" s="12"/>
      <c r="L64" s="12"/>
      <c r="M64" s="12"/>
      <c r="N64" s="12"/>
    </row>
    <row r="65" spans="1:14" ht="26.4" x14ac:dyDescent="0.25">
      <c r="A65" s="1"/>
      <c r="B65" s="7" t="s">
        <v>177</v>
      </c>
      <c r="C65" s="7" t="s">
        <v>178</v>
      </c>
      <c r="D65" s="7" t="s">
        <v>179</v>
      </c>
      <c r="E65" s="7" t="s">
        <v>21</v>
      </c>
      <c r="F65" s="8">
        <v>6000</v>
      </c>
      <c r="G65" s="9" t="s">
        <v>22</v>
      </c>
      <c r="H65" s="8">
        <f t="shared" si="2"/>
        <v>6000</v>
      </c>
      <c r="I65" s="10"/>
      <c r="J65" s="11">
        <f t="shared" si="3"/>
        <v>0</v>
      </c>
      <c r="K65" s="12"/>
      <c r="L65" s="12"/>
      <c r="M65" s="12"/>
      <c r="N65" s="12"/>
    </row>
    <row r="66" spans="1:14" ht="26.4" x14ac:dyDescent="0.25">
      <c r="A66" s="1"/>
      <c r="B66" s="7" t="s">
        <v>180</v>
      </c>
      <c r="C66" s="7" t="s">
        <v>181</v>
      </c>
      <c r="D66" s="7" t="s">
        <v>179</v>
      </c>
      <c r="E66" s="7" t="s">
        <v>21</v>
      </c>
      <c r="F66" s="8">
        <v>3000</v>
      </c>
      <c r="G66" s="9" t="s">
        <v>22</v>
      </c>
      <c r="H66" s="8">
        <f t="shared" si="2"/>
        <v>3000</v>
      </c>
      <c r="I66" s="10"/>
      <c r="J66" s="11">
        <f t="shared" si="3"/>
        <v>0</v>
      </c>
      <c r="K66" s="12"/>
      <c r="L66" s="12"/>
      <c r="M66" s="12"/>
      <c r="N66" s="12"/>
    </row>
    <row r="67" spans="1:14" ht="39.6" x14ac:dyDescent="0.25">
      <c r="A67" s="1"/>
      <c r="B67" s="7" t="s">
        <v>182</v>
      </c>
      <c r="C67" s="7" t="s">
        <v>183</v>
      </c>
      <c r="D67" s="7" t="s">
        <v>184</v>
      </c>
      <c r="E67" s="7" t="s">
        <v>21</v>
      </c>
      <c r="F67" s="8">
        <v>5500</v>
      </c>
      <c r="G67" s="9" t="s">
        <v>22</v>
      </c>
      <c r="H67" s="8">
        <f t="shared" si="2"/>
        <v>5500</v>
      </c>
      <c r="I67" s="10"/>
      <c r="J67" s="11">
        <f t="shared" si="3"/>
        <v>0</v>
      </c>
      <c r="K67" s="12"/>
      <c r="L67" s="12"/>
      <c r="M67" s="12"/>
      <c r="N67" s="12"/>
    </row>
    <row r="68" spans="1:14" x14ac:dyDescent="0.25">
      <c r="A68" s="1"/>
      <c r="B68" s="7" t="s">
        <v>185</v>
      </c>
      <c r="C68" s="7" t="s">
        <v>186</v>
      </c>
      <c r="D68" s="7" t="s">
        <v>187</v>
      </c>
      <c r="E68" s="7" t="s">
        <v>21</v>
      </c>
      <c r="F68" s="8">
        <v>1800</v>
      </c>
      <c r="G68" s="9" t="s">
        <v>22</v>
      </c>
      <c r="H68" s="8">
        <f t="shared" ref="H68:H99" si="4">F68*G68</f>
        <v>1800</v>
      </c>
      <c r="I68" s="10"/>
      <c r="J68" s="11">
        <f t="shared" ref="J68:J99" si="5">I68*G68</f>
        <v>0</v>
      </c>
      <c r="K68" s="14"/>
      <c r="L68" s="14"/>
      <c r="M68" s="14"/>
      <c r="N68" s="14"/>
    </row>
    <row r="69" spans="1:14" x14ac:dyDescent="0.25">
      <c r="A69" s="1"/>
      <c r="B69" s="7" t="s">
        <v>188</v>
      </c>
      <c r="C69" s="7" t="s">
        <v>188</v>
      </c>
      <c r="D69" s="7"/>
      <c r="E69" s="7" t="s">
        <v>21</v>
      </c>
      <c r="F69" s="8">
        <v>1200</v>
      </c>
      <c r="G69" s="9" t="s">
        <v>22</v>
      </c>
      <c r="H69" s="8">
        <f t="shared" si="4"/>
        <v>1200</v>
      </c>
      <c r="I69" s="10"/>
      <c r="J69" s="11">
        <f t="shared" si="5"/>
        <v>0</v>
      </c>
      <c r="K69" s="14"/>
      <c r="L69" s="14"/>
      <c r="M69" s="14"/>
      <c r="N69" s="14"/>
    </row>
    <row r="70" spans="1:14" x14ac:dyDescent="0.25">
      <c r="A70" s="1"/>
      <c r="B70" s="7" t="s">
        <v>189</v>
      </c>
      <c r="C70" s="7" t="s">
        <v>189</v>
      </c>
      <c r="D70" s="7" t="s">
        <v>190</v>
      </c>
      <c r="E70" s="7" t="s">
        <v>21</v>
      </c>
      <c r="F70" s="8">
        <v>10000</v>
      </c>
      <c r="G70" s="9" t="s">
        <v>22</v>
      </c>
      <c r="H70" s="8">
        <f t="shared" si="4"/>
        <v>10000</v>
      </c>
      <c r="I70" s="10"/>
      <c r="J70" s="11">
        <f t="shared" si="5"/>
        <v>0</v>
      </c>
      <c r="K70" s="14"/>
      <c r="L70" s="14"/>
      <c r="M70" s="14"/>
      <c r="N70" s="14"/>
    </row>
    <row r="71" spans="1:14" ht="26.4" x14ac:dyDescent="0.25">
      <c r="A71" s="1"/>
      <c r="B71" s="7" t="s">
        <v>191</v>
      </c>
      <c r="C71" s="7" t="s">
        <v>192</v>
      </c>
      <c r="D71" s="7" t="s">
        <v>193</v>
      </c>
      <c r="E71" s="7" t="s">
        <v>21</v>
      </c>
      <c r="F71" s="8">
        <v>18000</v>
      </c>
      <c r="G71" s="9" t="s">
        <v>22</v>
      </c>
      <c r="H71" s="8">
        <f t="shared" si="4"/>
        <v>18000</v>
      </c>
      <c r="I71" s="10"/>
      <c r="J71" s="11">
        <f t="shared" si="5"/>
        <v>0</v>
      </c>
      <c r="K71" s="12"/>
      <c r="L71" s="13"/>
      <c r="M71" s="12"/>
      <c r="N71" s="12"/>
    </row>
    <row r="72" spans="1:14" ht="26.4" x14ac:dyDescent="0.25">
      <c r="A72" s="1"/>
      <c r="B72" s="7" t="s">
        <v>194</v>
      </c>
      <c r="C72" s="7" t="s">
        <v>195</v>
      </c>
      <c r="D72" s="7" t="s">
        <v>196</v>
      </c>
      <c r="E72" s="7" t="s">
        <v>21</v>
      </c>
      <c r="F72" s="8">
        <v>2000</v>
      </c>
      <c r="G72" s="9" t="s">
        <v>22</v>
      </c>
      <c r="H72" s="8">
        <f t="shared" si="4"/>
        <v>2000</v>
      </c>
      <c r="I72" s="10"/>
      <c r="J72" s="11">
        <f t="shared" si="5"/>
        <v>0</v>
      </c>
      <c r="K72" s="12"/>
      <c r="L72" s="12"/>
      <c r="M72" s="12"/>
      <c r="N72" s="12"/>
    </row>
    <row r="73" spans="1:14" ht="79.2" x14ac:dyDescent="0.25">
      <c r="A73" s="1" t="s">
        <v>197</v>
      </c>
      <c r="B73" s="7" t="s">
        <v>198</v>
      </c>
      <c r="C73" s="7" t="s">
        <v>199</v>
      </c>
      <c r="D73" s="7" t="s">
        <v>200</v>
      </c>
      <c r="E73" s="7" t="s">
        <v>21</v>
      </c>
      <c r="F73" s="8">
        <v>75000</v>
      </c>
      <c r="G73" s="9" t="s">
        <v>22</v>
      </c>
      <c r="H73" s="8">
        <f t="shared" si="4"/>
        <v>75000</v>
      </c>
      <c r="I73" s="10"/>
      <c r="J73" s="11">
        <f t="shared" si="5"/>
        <v>0</v>
      </c>
      <c r="K73" s="12"/>
      <c r="L73" s="12"/>
      <c r="M73" s="12"/>
      <c r="N73" s="12"/>
    </row>
    <row r="74" spans="1:14" ht="66" x14ac:dyDescent="0.25">
      <c r="A74" s="1"/>
      <c r="B74" s="7" t="s">
        <v>201</v>
      </c>
      <c r="C74" s="7" t="s">
        <v>202</v>
      </c>
      <c r="D74" s="7" t="s">
        <v>203</v>
      </c>
      <c r="E74" s="7" t="s">
        <v>21</v>
      </c>
      <c r="F74" s="8">
        <v>18000</v>
      </c>
      <c r="G74" s="9" t="s">
        <v>22</v>
      </c>
      <c r="H74" s="8">
        <f t="shared" si="4"/>
        <v>18000</v>
      </c>
      <c r="I74" s="10"/>
      <c r="J74" s="11">
        <f t="shared" si="5"/>
        <v>0</v>
      </c>
      <c r="K74" s="12"/>
      <c r="L74" s="12"/>
      <c r="M74" s="12"/>
      <c r="N74" s="12"/>
    </row>
    <row r="75" spans="1:14" ht="39.6" x14ac:dyDescent="0.25">
      <c r="A75" s="1"/>
      <c r="B75" s="7" t="s">
        <v>204</v>
      </c>
      <c r="C75" s="7" t="s">
        <v>205</v>
      </c>
      <c r="D75" s="7" t="s">
        <v>206</v>
      </c>
      <c r="E75" s="7" t="s">
        <v>21</v>
      </c>
      <c r="F75" s="8">
        <v>12500</v>
      </c>
      <c r="G75" s="9" t="s">
        <v>22</v>
      </c>
      <c r="H75" s="8">
        <f t="shared" si="4"/>
        <v>12500</v>
      </c>
      <c r="I75" s="10"/>
      <c r="J75" s="11">
        <f t="shared" si="5"/>
        <v>0</v>
      </c>
      <c r="K75" s="12"/>
      <c r="L75" s="12"/>
      <c r="M75" s="12"/>
      <c r="N75" s="12"/>
    </row>
    <row r="76" spans="1:14" ht="39.6" x14ac:dyDescent="0.25">
      <c r="A76" s="1"/>
      <c r="B76" s="7" t="s">
        <v>207</v>
      </c>
      <c r="C76" s="7" t="s">
        <v>205</v>
      </c>
      <c r="D76" s="7" t="s">
        <v>208</v>
      </c>
      <c r="E76" s="7" t="s">
        <v>21</v>
      </c>
      <c r="F76" s="8">
        <v>18000</v>
      </c>
      <c r="G76" s="9" t="s">
        <v>22</v>
      </c>
      <c r="H76" s="8">
        <f t="shared" si="4"/>
        <v>18000</v>
      </c>
      <c r="I76" s="10"/>
      <c r="J76" s="11">
        <f t="shared" si="5"/>
        <v>0</v>
      </c>
      <c r="K76" s="12"/>
      <c r="L76" s="12"/>
      <c r="M76" s="12"/>
      <c r="N76" s="12"/>
    </row>
    <row r="77" spans="1:14" ht="39.6" x14ac:dyDescent="0.25">
      <c r="A77" s="1"/>
      <c r="B77" s="7" t="s">
        <v>209</v>
      </c>
      <c r="C77" s="7" t="s">
        <v>210</v>
      </c>
      <c r="D77" s="7" t="s">
        <v>211</v>
      </c>
      <c r="E77" s="7" t="s">
        <v>21</v>
      </c>
      <c r="F77" s="8">
        <v>21000</v>
      </c>
      <c r="G77" s="9" t="s">
        <v>22</v>
      </c>
      <c r="H77" s="8">
        <f t="shared" si="4"/>
        <v>21000</v>
      </c>
      <c r="I77" s="10"/>
      <c r="J77" s="11">
        <f t="shared" si="5"/>
        <v>0</v>
      </c>
      <c r="K77" s="13"/>
      <c r="L77" s="13"/>
      <c r="M77" s="13"/>
      <c r="N77" s="13"/>
    </row>
    <row r="78" spans="1:14" x14ac:dyDescent="0.25">
      <c r="A78" s="1"/>
      <c r="B78" s="7" t="s">
        <v>212</v>
      </c>
      <c r="C78" s="7" t="s">
        <v>213</v>
      </c>
      <c r="D78" s="7" t="s">
        <v>214</v>
      </c>
      <c r="E78" s="7" t="s">
        <v>21</v>
      </c>
      <c r="F78" s="8">
        <v>2000</v>
      </c>
      <c r="G78" s="9" t="s">
        <v>22</v>
      </c>
      <c r="H78" s="8">
        <f t="shared" si="4"/>
        <v>2000</v>
      </c>
      <c r="I78" s="10"/>
      <c r="J78" s="11">
        <f t="shared" si="5"/>
        <v>0</v>
      </c>
      <c r="K78" s="13"/>
      <c r="L78" s="13"/>
      <c r="M78" s="13"/>
      <c r="N78" s="13"/>
    </row>
    <row r="79" spans="1:14" ht="132" x14ac:dyDescent="0.25">
      <c r="A79" s="1"/>
      <c r="B79" s="7" t="s">
        <v>215</v>
      </c>
      <c r="C79" s="7" t="s">
        <v>216</v>
      </c>
      <c r="D79" s="7" t="s">
        <v>217</v>
      </c>
      <c r="E79" s="7" t="s">
        <v>21</v>
      </c>
      <c r="F79" s="8">
        <v>18000</v>
      </c>
      <c r="G79" s="9" t="s">
        <v>22</v>
      </c>
      <c r="H79" s="8">
        <f t="shared" si="4"/>
        <v>18000</v>
      </c>
      <c r="I79" s="10"/>
      <c r="J79" s="11">
        <f t="shared" si="5"/>
        <v>0</v>
      </c>
      <c r="K79" s="14"/>
      <c r="L79" s="14"/>
      <c r="M79" s="14"/>
      <c r="N79" s="14"/>
    </row>
    <row r="80" spans="1:14" ht="118.8" x14ac:dyDescent="0.25">
      <c r="A80" s="1"/>
      <c r="B80" s="7" t="s">
        <v>218</v>
      </c>
      <c r="C80" s="7" t="s">
        <v>219</v>
      </c>
      <c r="D80" s="7" t="s">
        <v>217</v>
      </c>
      <c r="E80" s="7" t="s">
        <v>21</v>
      </c>
      <c r="F80" s="8">
        <v>18000</v>
      </c>
      <c r="G80" s="9" t="s">
        <v>22</v>
      </c>
      <c r="H80" s="8">
        <f t="shared" si="4"/>
        <v>18000</v>
      </c>
      <c r="I80" s="10"/>
      <c r="J80" s="11">
        <f t="shared" si="5"/>
        <v>0</v>
      </c>
      <c r="K80" s="14"/>
      <c r="L80" s="14"/>
      <c r="M80" s="14"/>
      <c r="N80" s="14"/>
    </row>
    <row r="81" spans="1:14" ht="52.8" x14ac:dyDescent="0.25">
      <c r="A81" s="1"/>
      <c r="B81" s="7" t="s">
        <v>220</v>
      </c>
      <c r="C81" s="7" t="s">
        <v>221</v>
      </c>
      <c r="D81" s="7" t="s">
        <v>222</v>
      </c>
      <c r="E81" s="7" t="s">
        <v>21</v>
      </c>
      <c r="F81" s="8">
        <v>18000</v>
      </c>
      <c r="G81" s="9" t="s">
        <v>22</v>
      </c>
      <c r="H81" s="8">
        <f t="shared" si="4"/>
        <v>18000</v>
      </c>
      <c r="I81" s="10"/>
      <c r="J81" s="11">
        <f t="shared" si="5"/>
        <v>0</v>
      </c>
      <c r="K81" s="13"/>
      <c r="L81" s="13"/>
      <c r="M81" s="13"/>
      <c r="N81" s="13"/>
    </row>
    <row r="82" spans="1:14" ht="26.4" x14ac:dyDescent="0.25">
      <c r="A82" s="1"/>
      <c r="B82" s="7" t="s">
        <v>223</v>
      </c>
      <c r="C82" s="7" t="s">
        <v>223</v>
      </c>
      <c r="D82" s="7" t="s">
        <v>224</v>
      </c>
      <c r="E82" s="7" t="s">
        <v>225</v>
      </c>
      <c r="F82" s="8">
        <v>650</v>
      </c>
      <c r="G82" s="9" t="s">
        <v>22</v>
      </c>
      <c r="H82" s="8">
        <f t="shared" si="4"/>
        <v>650</v>
      </c>
      <c r="I82" s="10"/>
      <c r="J82" s="11">
        <f t="shared" si="5"/>
        <v>0</v>
      </c>
      <c r="K82" s="13"/>
      <c r="L82" s="13"/>
      <c r="M82" s="13"/>
      <c r="N82" s="13"/>
    </row>
    <row r="83" spans="1:14" ht="92.4" x14ac:dyDescent="0.25">
      <c r="A83" s="1"/>
      <c r="B83" s="7" t="s">
        <v>226</v>
      </c>
      <c r="C83" s="7" t="s">
        <v>226</v>
      </c>
      <c r="D83" s="7" t="s">
        <v>227</v>
      </c>
      <c r="E83" s="7" t="s">
        <v>21</v>
      </c>
      <c r="F83" s="8">
        <v>150000</v>
      </c>
      <c r="G83" s="9" t="s">
        <v>22</v>
      </c>
      <c r="H83" s="8">
        <f t="shared" si="4"/>
        <v>150000</v>
      </c>
      <c r="I83" s="10"/>
      <c r="J83" s="11">
        <f t="shared" si="5"/>
        <v>0</v>
      </c>
      <c r="K83" s="13"/>
      <c r="L83" s="13"/>
      <c r="M83" s="13"/>
      <c r="N83" s="13"/>
    </row>
    <row r="84" spans="1:14" ht="79.2" x14ac:dyDescent="0.25">
      <c r="A84" s="1"/>
      <c r="B84" s="7"/>
      <c r="C84" s="7" t="s">
        <v>228</v>
      </c>
      <c r="D84" s="7" t="s">
        <v>229</v>
      </c>
      <c r="E84" s="7" t="s">
        <v>21</v>
      </c>
      <c r="F84" s="8">
        <v>13500</v>
      </c>
      <c r="G84" s="9" t="s">
        <v>22</v>
      </c>
      <c r="H84" s="8">
        <f t="shared" si="4"/>
        <v>13500</v>
      </c>
      <c r="I84" s="10"/>
      <c r="J84" s="11">
        <f t="shared" si="5"/>
        <v>0</v>
      </c>
      <c r="K84" s="12"/>
      <c r="L84" s="12"/>
      <c r="M84" s="12"/>
      <c r="N84" s="12"/>
    </row>
    <row r="85" spans="1:14" ht="105.6" x14ac:dyDescent="0.25">
      <c r="A85" s="1"/>
      <c r="B85" s="7"/>
      <c r="C85" s="7" t="s">
        <v>230</v>
      </c>
      <c r="D85" s="7" t="s">
        <v>231</v>
      </c>
      <c r="E85" s="7" t="s">
        <v>21</v>
      </c>
      <c r="F85" s="8">
        <v>45000</v>
      </c>
      <c r="G85" s="9" t="s">
        <v>22</v>
      </c>
      <c r="H85" s="8">
        <f t="shared" si="4"/>
        <v>45000</v>
      </c>
      <c r="I85" s="10"/>
      <c r="J85" s="11">
        <f t="shared" si="5"/>
        <v>0</v>
      </c>
      <c r="K85" s="12"/>
      <c r="L85" s="12"/>
      <c r="M85" s="12"/>
      <c r="N85" s="12"/>
    </row>
    <row r="86" spans="1:14" ht="105.6" x14ac:dyDescent="0.25">
      <c r="A86" s="1"/>
      <c r="B86" s="7"/>
      <c r="C86" s="7" t="s">
        <v>230</v>
      </c>
      <c r="D86" s="7" t="s">
        <v>232</v>
      </c>
      <c r="E86" s="7" t="s">
        <v>21</v>
      </c>
      <c r="F86" s="8">
        <v>75000</v>
      </c>
      <c r="G86" s="9" t="s">
        <v>22</v>
      </c>
      <c r="H86" s="8">
        <f t="shared" si="4"/>
        <v>75000</v>
      </c>
      <c r="I86" s="10"/>
      <c r="J86" s="11">
        <f t="shared" si="5"/>
        <v>0</v>
      </c>
      <c r="K86" s="12"/>
      <c r="L86" s="12"/>
      <c r="M86" s="12"/>
      <c r="N86" s="12"/>
    </row>
    <row r="87" spans="1:14" ht="105.6" x14ac:dyDescent="0.25">
      <c r="A87" s="1"/>
      <c r="B87" s="7"/>
      <c r="C87" s="7" t="s">
        <v>230</v>
      </c>
      <c r="D87" s="7" t="s">
        <v>233</v>
      </c>
      <c r="E87" s="7" t="s">
        <v>21</v>
      </c>
      <c r="F87" s="8">
        <v>100000</v>
      </c>
      <c r="G87" s="9" t="s">
        <v>22</v>
      </c>
      <c r="H87" s="8">
        <f t="shared" si="4"/>
        <v>100000</v>
      </c>
      <c r="I87" s="10"/>
      <c r="J87" s="11">
        <f t="shared" si="5"/>
        <v>0</v>
      </c>
      <c r="K87" s="12"/>
      <c r="L87" s="12"/>
      <c r="M87" s="12"/>
      <c r="N87" s="12"/>
    </row>
    <row r="88" spans="1:14" ht="26.4" x14ac:dyDescent="0.25">
      <c r="A88" s="1"/>
      <c r="B88" s="7" t="s">
        <v>234</v>
      </c>
      <c r="C88" s="7" t="s">
        <v>234</v>
      </c>
      <c r="D88" s="7" t="s">
        <v>235</v>
      </c>
      <c r="E88" s="7" t="s">
        <v>21</v>
      </c>
      <c r="F88" s="8">
        <v>35000</v>
      </c>
      <c r="G88" s="9" t="s">
        <v>22</v>
      </c>
      <c r="H88" s="8">
        <f t="shared" si="4"/>
        <v>35000</v>
      </c>
      <c r="I88" s="10"/>
      <c r="J88" s="11">
        <f t="shared" si="5"/>
        <v>0</v>
      </c>
      <c r="K88" s="14"/>
      <c r="L88" s="14"/>
      <c r="M88" s="14"/>
      <c r="N88" s="14"/>
    </row>
    <row r="89" spans="1:14" ht="26.4" x14ac:dyDescent="0.25">
      <c r="A89" s="1"/>
      <c r="B89" s="7" t="s">
        <v>236</v>
      </c>
      <c r="C89" s="7" t="s">
        <v>236</v>
      </c>
      <c r="D89" s="7" t="s">
        <v>237</v>
      </c>
      <c r="E89" s="7" t="s">
        <v>21</v>
      </c>
      <c r="F89" s="8">
        <v>15000</v>
      </c>
      <c r="G89" s="9" t="s">
        <v>22</v>
      </c>
      <c r="H89" s="8">
        <f t="shared" si="4"/>
        <v>15000</v>
      </c>
      <c r="I89" s="10"/>
      <c r="J89" s="11">
        <f t="shared" si="5"/>
        <v>0</v>
      </c>
      <c r="K89" s="14"/>
      <c r="L89" s="14"/>
      <c r="M89" s="14"/>
      <c r="N89" s="14"/>
    </row>
    <row r="90" spans="1:14" ht="52.8" x14ac:dyDescent="0.25">
      <c r="A90" s="1" t="s">
        <v>238</v>
      </c>
      <c r="B90" s="7" t="s">
        <v>239</v>
      </c>
      <c r="C90" s="7" t="s">
        <v>240</v>
      </c>
      <c r="D90" s="7" t="s">
        <v>241</v>
      </c>
      <c r="E90" s="7" t="s">
        <v>21</v>
      </c>
      <c r="F90" s="8">
        <v>13500</v>
      </c>
      <c r="G90" s="9" t="s">
        <v>22</v>
      </c>
      <c r="H90" s="8">
        <f t="shared" si="4"/>
        <v>13500</v>
      </c>
      <c r="I90" s="10"/>
      <c r="J90" s="11">
        <f t="shared" si="5"/>
        <v>0</v>
      </c>
      <c r="K90" s="14"/>
      <c r="L90" s="14"/>
      <c r="M90" s="14"/>
      <c r="N90" s="14"/>
    </row>
    <row r="91" spans="1:14" ht="52.8" x14ac:dyDescent="0.25">
      <c r="A91" s="1"/>
      <c r="B91" s="7" t="s">
        <v>242</v>
      </c>
      <c r="C91" s="7" t="s">
        <v>243</v>
      </c>
      <c r="D91" s="7" t="s">
        <v>244</v>
      </c>
      <c r="E91" s="7" t="s">
        <v>21</v>
      </c>
      <c r="F91" s="8">
        <v>3500</v>
      </c>
      <c r="G91" s="9" t="s">
        <v>22</v>
      </c>
      <c r="H91" s="8">
        <f t="shared" si="4"/>
        <v>3500</v>
      </c>
      <c r="I91" s="10"/>
      <c r="J91" s="11">
        <f t="shared" si="5"/>
        <v>0</v>
      </c>
      <c r="K91" s="14"/>
      <c r="L91" s="14"/>
      <c r="M91" s="14"/>
      <c r="N91" s="14"/>
    </row>
    <row r="92" spans="1:14" ht="39.6" x14ac:dyDescent="0.25">
      <c r="A92" s="7"/>
      <c r="B92" s="7" t="s">
        <v>245</v>
      </c>
      <c r="C92" s="7" t="s">
        <v>245</v>
      </c>
      <c r="D92" s="7" t="s">
        <v>246</v>
      </c>
      <c r="E92" s="7" t="s">
        <v>21</v>
      </c>
      <c r="F92" s="8">
        <v>3500</v>
      </c>
      <c r="G92" s="9" t="s">
        <v>22</v>
      </c>
      <c r="H92" s="8">
        <f t="shared" si="4"/>
        <v>3500</v>
      </c>
      <c r="I92" s="10"/>
      <c r="J92" s="11">
        <f t="shared" si="5"/>
        <v>0</v>
      </c>
      <c r="K92" s="13"/>
      <c r="L92" s="13"/>
      <c r="M92" s="13"/>
      <c r="N92" s="13"/>
    </row>
    <row r="93" spans="1:14" ht="26.4" x14ac:dyDescent="0.25">
      <c r="A93" s="7"/>
      <c r="B93" s="7" t="s">
        <v>247</v>
      </c>
      <c r="C93" s="7" t="s">
        <v>247</v>
      </c>
      <c r="D93" s="7" t="s">
        <v>248</v>
      </c>
      <c r="E93" s="7" t="s">
        <v>21</v>
      </c>
      <c r="F93" s="8">
        <v>450</v>
      </c>
      <c r="G93" s="9" t="s">
        <v>22</v>
      </c>
      <c r="H93" s="8">
        <f t="shared" si="4"/>
        <v>450</v>
      </c>
      <c r="I93" s="10"/>
      <c r="J93" s="11">
        <f t="shared" si="5"/>
        <v>0</v>
      </c>
      <c r="K93" s="13"/>
      <c r="L93" s="13"/>
      <c r="M93" s="13"/>
      <c r="N93" s="13"/>
    </row>
    <row r="94" spans="1:14" ht="52.8" x14ac:dyDescent="0.25">
      <c r="A94" s="7" t="s">
        <v>249</v>
      </c>
      <c r="B94" s="7" t="s">
        <v>250</v>
      </c>
      <c r="C94" s="7" t="s">
        <v>251</v>
      </c>
      <c r="D94" s="7" t="s">
        <v>252</v>
      </c>
      <c r="E94" s="7" t="s">
        <v>253</v>
      </c>
      <c r="F94" s="8">
        <v>48000</v>
      </c>
      <c r="G94" s="9" t="s">
        <v>22</v>
      </c>
      <c r="H94" s="8">
        <f t="shared" si="4"/>
        <v>48000</v>
      </c>
      <c r="I94" s="10"/>
      <c r="J94" s="11">
        <f t="shared" si="5"/>
        <v>0</v>
      </c>
      <c r="K94" s="13"/>
      <c r="L94" s="13"/>
      <c r="M94" s="13"/>
      <c r="N94" s="13"/>
    </row>
    <row r="95" spans="1:14" ht="66" x14ac:dyDescent="0.25">
      <c r="A95" s="7" t="s">
        <v>249</v>
      </c>
      <c r="B95" s="7" t="s">
        <v>254</v>
      </c>
      <c r="C95" s="7" t="s">
        <v>255</v>
      </c>
      <c r="D95" s="7" t="s">
        <v>256</v>
      </c>
      <c r="E95" s="7" t="s">
        <v>257</v>
      </c>
      <c r="F95" s="8">
        <v>485</v>
      </c>
      <c r="G95" s="9" t="s">
        <v>22</v>
      </c>
      <c r="H95" s="8">
        <f t="shared" si="4"/>
        <v>485</v>
      </c>
      <c r="I95" s="10"/>
      <c r="J95" s="11">
        <f t="shared" si="5"/>
        <v>0</v>
      </c>
      <c r="K95" s="13"/>
      <c r="L95" s="13"/>
      <c r="M95" s="13"/>
      <c r="N95" s="13"/>
    </row>
    <row r="96" spans="1:14" ht="52.8" x14ac:dyDescent="0.25">
      <c r="A96" s="7"/>
      <c r="B96" s="7" t="s">
        <v>258</v>
      </c>
      <c r="C96" s="7" t="s">
        <v>259</v>
      </c>
      <c r="D96" s="7" t="s">
        <v>260</v>
      </c>
      <c r="E96" s="7" t="s">
        <v>261</v>
      </c>
      <c r="F96" s="8">
        <v>85000</v>
      </c>
      <c r="G96" s="9" t="s">
        <v>22</v>
      </c>
      <c r="H96" s="8">
        <f t="shared" si="4"/>
        <v>85000</v>
      </c>
      <c r="I96" s="10"/>
      <c r="J96" s="11">
        <f t="shared" si="5"/>
        <v>0</v>
      </c>
      <c r="K96" s="13"/>
      <c r="L96" s="13"/>
      <c r="M96" s="13"/>
      <c r="N96" s="13"/>
    </row>
    <row r="97" spans="1:14" ht="39.6" x14ac:dyDescent="0.25">
      <c r="A97" s="7"/>
      <c r="B97" s="7"/>
      <c r="C97" s="7" t="s">
        <v>262</v>
      </c>
      <c r="D97" s="7" t="s">
        <v>263</v>
      </c>
      <c r="E97" s="7" t="s">
        <v>21</v>
      </c>
      <c r="F97" s="8">
        <v>9000</v>
      </c>
      <c r="G97" s="9" t="s">
        <v>22</v>
      </c>
      <c r="H97" s="8">
        <f t="shared" si="4"/>
        <v>9000</v>
      </c>
      <c r="I97" s="10"/>
      <c r="J97" s="11">
        <f t="shared" si="5"/>
        <v>0</v>
      </c>
      <c r="K97" s="13"/>
      <c r="L97" s="13"/>
      <c r="M97" s="13"/>
      <c r="N97" s="13"/>
    </row>
    <row r="98" spans="1:14" ht="26.4" x14ac:dyDescent="0.25">
      <c r="A98" s="7"/>
      <c r="B98" s="7"/>
      <c r="C98" s="7" t="s">
        <v>264</v>
      </c>
      <c r="D98" s="7" t="s">
        <v>265</v>
      </c>
      <c r="E98" s="7" t="s">
        <v>266</v>
      </c>
      <c r="F98" s="8">
        <v>3500</v>
      </c>
      <c r="G98" s="9" t="s">
        <v>22</v>
      </c>
      <c r="H98" s="8">
        <f t="shared" si="4"/>
        <v>3500</v>
      </c>
      <c r="I98" s="10"/>
      <c r="J98" s="11">
        <f t="shared" si="5"/>
        <v>0</v>
      </c>
      <c r="K98" s="13"/>
      <c r="L98" s="13"/>
      <c r="M98" s="13"/>
      <c r="N98" s="13"/>
    </row>
    <row r="99" spans="1:14" x14ac:dyDescent="0.25">
      <c r="A99" s="7"/>
      <c r="B99" s="7" t="s">
        <v>267</v>
      </c>
      <c r="C99" s="7" t="s">
        <v>267</v>
      </c>
      <c r="D99" s="7"/>
      <c r="E99" s="7" t="s">
        <v>266</v>
      </c>
      <c r="F99" s="8"/>
      <c r="G99" s="9" t="s">
        <v>22</v>
      </c>
      <c r="H99" s="8">
        <f t="shared" si="4"/>
        <v>0</v>
      </c>
      <c r="I99" s="10"/>
      <c r="J99" s="11">
        <f t="shared" si="5"/>
        <v>0</v>
      </c>
      <c r="K99" s="13"/>
      <c r="L99" s="13"/>
      <c r="M99" s="13"/>
      <c r="N99" s="13"/>
    </row>
    <row r="100" spans="1:14" x14ac:dyDescent="0.25">
      <c r="A100" s="7"/>
      <c r="B100" s="7" t="s">
        <v>268</v>
      </c>
      <c r="C100" s="7" t="s">
        <v>268</v>
      </c>
      <c r="D100" s="7"/>
      <c r="E100" s="7" t="s">
        <v>269</v>
      </c>
      <c r="F100" s="8"/>
      <c r="G100" s="9" t="s">
        <v>22</v>
      </c>
      <c r="H100" s="8">
        <f t="shared" ref="H100:H131" si="6">F100*G100</f>
        <v>0</v>
      </c>
      <c r="I100" s="10"/>
      <c r="J100" s="11">
        <f t="shared" ref="J100:J131" si="7">I100*G100</f>
        <v>0</v>
      </c>
      <c r="K100" s="13"/>
      <c r="L100" s="13"/>
      <c r="M100" s="13"/>
      <c r="N100" s="13"/>
    </row>
    <row r="101" spans="1:14" ht="79.2" x14ac:dyDescent="0.25">
      <c r="A101" s="7"/>
      <c r="B101" s="7" t="s">
        <v>270</v>
      </c>
      <c r="C101" s="7" t="s">
        <v>270</v>
      </c>
      <c r="D101" s="7" t="s">
        <v>271</v>
      </c>
      <c r="E101" s="7" t="s">
        <v>272</v>
      </c>
      <c r="F101" s="8">
        <v>3500</v>
      </c>
      <c r="G101" s="9" t="s">
        <v>22</v>
      </c>
      <c r="H101" s="8">
        <f t="shared" si="6"/>
        <v>3500</v>
      </c>
      <c r="I101" s="10"/>
      <c r="J101" s="11">
        <f t="shared" si="7"/>
        <v>0</v>
      </c>
      <c r="K101" s="13"/>
      <c r="L101" s="13"/>
      <c r="M101" s="13"/>
      <c r="N101" s="13"/>
    </row>
    <row r="102" spans="1:14" ht="92.4" x14ac:dyDescent="0.25">
      <c r="A102" s="7"/>
      <c r="B102" s="7"/>
      <c r="C102" s="7" t="s">
        <v>273</v>
      </c>
      <c r="D102" s="7" t="s">
        <v>274</v>
      </c>
      <c r="E102" s="7" t="s">
        <v>269</v>
      </c>
      <c r="F102" s="8">
        <v>2200</v>
      </c>
      <c r="G102" s="9" t="s">
        <v>22</v>
      </c>
      <c r="H102" s="8">
        <f t="shared" si="6"/>
        <v>2200</v>
      </c>
      <c r="I102" s="10"/>
      <c r="J102" s="11">
        <f t="shared" si="7"/>
        <v>0</v>
      </c>
      <c r="K102" s="13"/>
      <c r="L102" s="13"/>
      <c r="M102" s="13"/>
      <c r="N102" s="13"/>
    </row>
    <row r="103" spans="1:14" ht="26.4" x14ac:dyDescent="0.25">
      <c r="A103" s="7"/>
      <c r="B103" s="7" t="s">
        <v>275</v>
      </c>
      <c r="C103" s="7" t="s">
        <v>275</v>
      </c>
      <c r="D103" s="7" t="s">
        <v>276</v>
      </c>
      <c r="E103" s="7" t="s">
        <v>269</v>
      </c>
      <c r="F103" s="8">
        <v>2500</v>
      </c>
      <c r="G103" s="9" t="s">
        <v>22</v>
      </c>
      <c r="H103" s="8">
        <f t="shared" si="6"/>
        <v>2500</v>
      </c>
      <c r="I103" s="10"/>
      <c r="J103" s="11">
        <f t="shared" si="7"/>
        <v>0</v>
      </c>
      <c r="K103" s="13"/>
      <c r="L103" s="13"/>
      <c r="M103" s="13"/>
      <c r="N103" s="13"/>
    </row>
    <row r="104" spans="1:14" ht="26.4" x14ac:dyDescent="0.25">
      <c r="A104" s="7"/>
      <c r="B104" s="7" t="s">
        <v>277</v>
      </c>
      <c r="C104" s="7" t="s">
        <v>277</v>
      </c>
      <c r="D104" s="7" t="s">
        <v>278</v>
      </c>
      <c r="E104" s="7" t="s">
        <v>269</v>
      </c>
      <c r="F104" s="8">
        <v>1800</v>
      </c>
      <c r="G104" s="9" t="s">
        <v>22</v>
      </c>
      <c r="H104" s="8">
        <f t="shared" si="6"/>
        <v>1800</v>
      </c>
      <c r="I104" s="10"/>
      <c r="J104" s="11">
        <f t="shared" si="7"/>
        <v>0</v>
      </c>
      <c r="K104" s="13"/>
      <c r="L104" s="13"/>
      <c r="M104" s="13"/>
      <c r="N104" s="13"/>
    </row>
    <row r="105" spans="1:14" ht="26.4" x14ac:dyDescent="0.25">
      <c r="A105" s="7"/>
      <c r="B105" s="7" t="s">
        <v>279</v>
      </c>
      <c r="C105" s="7" t="s">
        <v>279</v>
      </c>
      <c r="D105" s="7" t="s">
        <v>276</v>
      </c>
      <c r="E105" s="7" t="s">
        <v>269</v>
      </c>
      <c r="F105" s="8">
        <v>1800</v>
      </c>
      <c r="G105" s="9" t="s">
        <v>22</v>
      </c>
      <c r="H105" s="8">
        <f t="shared" si="6"/>
        <v>1800</v>
      </c>
      <c r="I105" s="10"/>
      <c r="J105" s="11">
        <f t="shared" si="7"/>
        <v>0</v>
      </c>
      <c r="K105" s="13"/>
      <c r="L105" s="13"/>
      <c r="M105" s="13"/>
      <c r="N105" s="13"/>
    </row>
    <row r="106" spans="1:14" ht="52.8" x14ac:dyDescent="0.25">
      <c r="A106" s="7"/>
      <c r="B106" s="7" t="s">
        <v>280</v>
      </c>
      <c r="C106" s="7" t="s">
        <v>281</v>
      </c>
      <c r="D106" s="7" t="s">
        <v>276</v>
      </c>
      <c r="E106" s="7" t="s">
        <v>269</v>
      </c>
      <c r="F106" s="8">
        <v>1850</v>
      </c>
      <c r="G106" s="9" t="s">
        <v>22</v>
      </c>
      <c r="H106" s="8">
        <f t="shared" si="6"/>
        <v>1850</v>
      </c>
      <c r="I106" s="10"/>
      <c r="J106" s="11">
        <f t="shared" si="7"/>
        <v>0</v>
      </c>
      <c r="K106" s="13"/>
      <c r="L106" s="13"/>
      <c r="M106" s="13"/>
      <c r="N106" s="13"/>
    </row>
    <row r="107" spans="1:14" ht="26.4" x14ac:dyDescent="0.25">
      <c r="A107" s="7"/>
      <c r="B107" s="7" t="s">
        <v>282</v>
      </c>
      <c r="C107" s="7" t="s">
        <v>282</v>
      </c>
      <c r="D107" s="7" t="s">
        <v>283</v>
      </c>
      <c r="E107" s="7" t="s">
        <v>284</v>
      </c>
      <c r="F107" s="8">
        <v>300</v>
      </c>
      <c r="G107" s="9" t="s">
        <v>22</v>
      </c>
      <c r="H107" s="8">
        <f t="shared" si="6"/>
        <v>300</v>
      </c>
      <c r="I107" s="10"/>
      <c r="J107" s="11">
        <f t="shared" si="7"/>
        <v>0</v>
      </c>
      <c r="K107" s="13"/>
      <c r="L107" s="13"/>
      <c r="M107" s="13"/>
      <c r="N107" s="13"/>
    </row>
    <row r="108" spans="1:14" x14ac:dyDescent="0.25">
      <c r="A108" s="7"/>
      <c r="B108" s="7" t="s">
        <v>285</v>
      </c>
      <c r="C108" s="7" t="s">
        <v>285</v>
      </c>
      <c r="D108" s="7"/>
      <c r="E108" s="7" t="s">
        <v>266</v>
      </c>
      <c r="F108" s="8"/>
      <c r="G108" s="9" t="s">
        <v>22</v>
      </c>
      <c r="H108" s="8">
        <f t="shared" si="6"/>
        <v>0</v>
      </c>
      <c r="I108" s="10"/>
      <c r="J108" s="11">
        <f t="shared" si="7"/>
        <v>0</v>
      </c>
      <c r="K108" s="13"/>
      <c r="L108" s="13"/>
      <c r="M108" s="13"/>
      <c r="N108" s="13"/>
    </row>
    <row r="109" spans="1:14" ht="26.4" x14ac:dyDescent="0.25">
      <c r="A109" s="7"/>
      <c r="B109" s="7" t="s">
        <v>286</v>
      </c>
      <c r="C109" s="7" t="s">
        <v>286</v>
      </c>
      <c r="D109" s="7" t="s">
        <v>286</v>
      </c>
      <c r="E109" s="7" t="s">
        <v>287</v>
      </c>
      <c r="F109" s="8">
        <v>750</v>
      </c>
      <c r="G109" s="9" t="s">
        <v>22</v>
      </c>
      <c r="H109" s="8">
        <f t="shared" si="6"/>
        <v>750</v>
      </c>
      <c r="I109" s="10"/>
      <c r="J109" s="11">
        <f t="shared" si="7"/>
        <v>0</v>
      </c>
      <c r="K109" s="13"/>
      <c r="L109" s="13"/>
      <c r="M109" s="13"/>
      <c r="N109" s="13"/>
    </row>
    <row r="110" spans="1:14" ht="52.8" x14ac:dyDescent="0.25">
      <c r="A110" s="7" t="s">
        <v>249</v>
      </c>
      <c r="B110" s="7" t="s">
        <v>288</v>
      </c>
      <c r="C110" s="7" t="s">
        <v>288</v>
      </c>
      <c r="D110" s="7" t="s">
        <v>289</v>
      </c>
      <c r="E110" s="7" t="s">
        <v>290</v>
      </c>
      <c r="F110" s="8">
        <v>120000</v>
      </c>
      <c r="G110" s="9" t="s">
        <v>22</v>
      </c>
      <c r="H110" s="8">
        <f t="shared" si="6"/>
        <v>120000</v>
      </c>
      <c r="I110" s="10"/>
      <c r="J110" s="11">
        <f t="shared" si="7"/>
        <v>0</v>
      </c>
      <c r="K110" s="13"/>
      <c r="L110" s="13"/>
      <c r="M110" s="13"/>
      <c r="N110" s="13"/>
    </row>
    <row r="111" spans="1:14" x14ac:dyDescent="0.25">
      <c r="A111" s="7"/>
      <c r="B111" s="7" t="s">
        <v>291</v>
      </c>
      <c r="C111" s="7" t="s">
        <v>292</v>
      </c>
      <c r="D111" s="7" t="s">
        <v>293</v>
      </c>
      <c r="E111" s="7" t="s">
        <v>294</v>
      </c>
      <c r="F111" s="8">
        <v>350</v>
      </c>
      <c r="G111" s="9" t="s">
        <v>22</v>
      </c>
      <c r="H111" s="8">
        <f t="shared" si="6"/>
        <v>350</v>
      </c>
      <c r="I111" s="10"/>
      <c r="J111" s="11">
        <f t="shared" si="7"/>
        <v>0</v>
      </c>
      <c r="K111" s="13"/>
      <c r="L111" s="13"/>
      <c r="M111" s="13"/>
      <c r="N111" s="13"/>
    </row>
    <row r="112" spans="1:14" x14ac:dyDescent="0.25">
      <c r="A112" s="7"/>
      <c r="B112" s="7" t="s">
        <v>291</v>
      </c>
      <c r="C112" s="7" t="s">
        <v>295</v>
      </c>
      <c r="D112" s="7" t="s">
        <v>296</v>
      </c>
      <c r="E112" s="7" t="s">
        <v>294</v>
      </c>
      <c r="F112" s="8">
        <v>250</v>
      </c>
      <c r="G112" s="9" t="s">
        <v>22</v>
      </c>
      <c r="H112" s="8">
        <f t="shared" si="6"/>
        <v>250</v>
      </c>
      <c r="I112" s="10"/>
      <c r="J112" s="11">
        <f t="shared" si="7"/>
        <v>0</v>
      </c>
      <c r="K112" s="13"/>
      <c r="L112" s="13"/>
      <c r="M112" s="13"/>
      <c r="N112" s="13"/>
    </row>
    <row r="113" spans="1:14" x14ac:dyDescent="0.25">
      <c r="A113" s="7"/>
      <c r="B113" s="7"/>
      <c r="C113" s="7" t="s">
        <v>295</v>
      </c>
      <c r="D113" s="7" t="s">
        <v>297</v>
      </c>
      <c r="E113" s="7" t="s">
        <v>294</v>
      </c>
      <c r="F113" s="8">
        <v>250</v>
      </c>
      <c r="G113" s="9" t="s">
        <v>22</v>
      </c>
      <c r="H113" s="8">
        <f t="shared" si="6"/>
        <v>250</v>
      </c>
      <c r="I113" s="10"/>
      <c r="J113" s="11">
        <f t="shared" si="7"/>
        <v>0</v>
      </c>
      <c r="K113" s="13"/>
      <c r="L113" s="13"/>
      <c r="M113" s="13"/>
      <c r="N113" s="13"/>
    </row>
    <row r="114" spans="1:14" x14ac:dyDescent="0.25">
      <c r="A114" s="7"/>
      <c r="B114" s="7"/>
      <c r="C114" s="7" t="s">
        <v>295</v>
      </c>
      <c r="D114" s="7" t="s">
        <v>298</v>
      </c>
      <c r="E114" s="7" t="s">
        <v>294</v>
      </c>
      <c r="F114" s="8">
        <v>300</v>
      </c>
      <c r="G114" s="9" t="s">
        <v>22</v>
      </c>
      <c r="H114" s="8">
        <f t="shared" si="6"/>
        <v>300</v>
      </c>
      <c r="I114" s="10"/>
      <c r="J114" s="11">
        <f t="shared" si="7"/>
        <v>0</v>
      </c>
      <c r="K114" s="13"/>
      <c r="L114" s="13"/>
      <c r="M114" s="13"/>
      <c r="N114" s="13"/>
    </row>
    <row r="115" spans="1:14" ht="52.8" x14ac:dyDescent="0.25">
      <c r="A115" s="7"/>
      <c r="B115" s="7"/>
      <c r="C115" s="7" t="s">
        <v>299</v>
      </c>
      <c r="D115" s="7" t="s">
        <v>300</v>
      </c>
      <c r="E115" s="7" t="s">
        <v>294</v>
      </c>
      <c r="F115" s="8">
        <v>200</v>
      </c>
      <c r="G115" s="9" t="s">
        <v>22</v>
      </c>
      <c r="H115" s="8">
        <f t="shared" si="6"/>
        <v>200</v>
      </c>
      <c r="I115" s="10"/>
      <c r="J115" s="11">
        <f t="shared" si="7"/>
        <v>0</v>
      </c>
      <c r="K115" s="13"/>
      <c r="L115" s="13"/>
      <c r="M115" s="13"/>
      <c r="N115" s="13"/>
    </row>
    <row r="116" spans="1:14" ht="145.19999999999999" x14ac:dyDescent="0.25">
      <c r="A116" s="7"/>
      <c r="B116" s="7"/>
      <c r="C116" s="7" t="s">
        <v>301</v>
      </c>
      <c r="D116" s="7" t="s">
        <v>302</v>
      </c>
      <c r="E116" s="7" t="s">
        <v>143</v>
      </c>
      <c r="F116" s="8">
        <v>200</v>
      </c>
      <c r="G116" s="9" t="s">
        <v>22</v>
      </c>
      <c r="H116" s="8">
        <f t="shared" si="6"/>
        <v>200</v>
      </c>
      <c r="I116" s="10"/>
      <c r="J116" s="11">
        <f t="shared" si="7"/>
        <v>0</v>
      </c>
      <c r="K116" s="13"/>
      <c r="L116" s="13"/>
      <c r="M116" s="13"/>
      <c r="N116" s="13"/>
    </row>
    <row r="117" spans="1:14" ht="145.19999999999999" x14ac:dyDescent="0.25">
      <c r="A117" s="7"/>
      <c r="B117" s="7"/>
      <c r="C117" s="7" t="s">
        <v>303</v>
      </c>
      <c r="D117" s="7" t="s">
        <v>302</v>
      </c>
      <c r="E117" s="7" t="s">
        <v>143</v>
      </c>
      <c r="F117" s="8">
        <v>200</v>
      </c>
      <c r="G117" s="9" t="s">
        <v>22</v>
      </c>
      <c r="H117" s="8">
        <f t="shared" si="6"/>
        <v>200</v>
      </c>
      <c r="I117" s="10"/>
      <c r="J117" s="11">
        <f t="shared" si="7"/>
        <v>0</v>
      </c>
      <c r="K117" s="13"/>
      <c r="L117" s="13"/>
      <c r="M117" s="13"/>
      <c r="N117" s="13"/>
    </row>
    <row r="118" spans="1:14" ht="145.19999999999999" x14ac:dyDescent="0.25">
      <c r="A118" s="7"/>
      <c r="B118" s="7"/>
      <c r="C118" s="7" t="s">
        <v>304</v>
      </c>
      <c r="D118" s="7" t="s">
        <v>302</v>
      </c>
      <c r="E118" s="7" t="s">
        <v>143</v>
      </c>
      <c r="F118" s="8">
        <v>200</v>
      </c>
      <c r="G118" s="9" t="s">
        <v>22</v>
      </c>
      <c r="H118" s="8">
        <f t="shared" si="6"/>
        <v>200</v>
      </c>
      <c r="I118" s="10"/>
      <c r="J118" s="11">
        <f t="shared" si="7"/>
        <v>0</v>
      </c>
      <c r="K118" s="13"/>
      <c r="L118" s="13"/>
      <c r="M118" s="13"/>
      <c r="N118" s="13"/>
    </row>
    <row r="119" spans="1:14" ht="118.8" x14ac:dyDescent="0.25">
      <c r="A119" s="7"/>
      <c r="B119" s="7"/>
      <c r="C119" s="7" t="s">
        <v>305</v>
      </c>
      <c r="D119" s="7" t="s">
        <v>306</v>
      </c>
      <c r="E119" s="7" t="s">
        <v>143</v>
      </c>
      <c r="F119" s="8">
        <v>200</v>
      </c>
      <c r="G119" s="9" t="s">
        <v>22</v>
      </c>
      <c r="H119" s="8">
        <f t="shared" si="6"/>
        <v>200</v>
      </c>
      <c r="I119" s="10"/>
      <c r="J119" s="11">
        <f t="shared" si="7"/>
        <v>0</v>
      </c>
      <c r="K119" s="13"/>
      <c r="L119" s="13"/>
      <c r="M119" s="13"/>
      <c r="N119" s="13"/>
    </row>
    <row r="120" spans="1:14" ht="66" x14ac:dyDescent="0.25">
      <c r="A120" s="7" t="s">
        <v>307</v>
      </c>
      <c r="B120" s="7" t="s">
        <v>307</v>
      </c>
      <c r="C120" s="7" t="s">
        <v>308</v>
      </c>
      <c r="D120" s="7" t="s">
        <v>309</v>
      </c>
      <c r="E120" s="7" t="s">
        <v>310</v>
      </c>
      <c r="F120" s="8"/>
      <c r="G120" s="9" t="s">
        <v>22</v>
      </c>
      <c r="H120" s="8">
        <f t="shared" si="6"/>
        <v>0</v>
      </c>
      <c r="I120" s="10"/>
      <c r="J120" s="11">
        <f t="shared" si="7"/>
        <v>0</v>
      </c>
      <c r="K120" s="13"/>
      <c r="L120" s="13"/>
      <c r="M120" s="13"/>
      <c r="N120" s="13"/>
    </row>
    <row r="121" spans="1:14" ht="52.8" x14ac:dyDescent="0.25">
      <c r="A121" s="15" t="s">
        <v>249</v>
      </c>
      <c r="B121" s="15" t="s">
        <v>311</v>
      </c>
      <c r="C121" s="15" t="s">
        <v>311</v>
      </c>
      <c r="D121" s="15" t="s">
        <v>312</v>
      </c>
      <c r="E121" s="7" t="s">
        <v>313</v>
      </c>
      <c r="F121" s="8">
        <v>132877.5</v>
      </c>
      <c r="G121" s="9" t="s">
        <v>22</v>
      </c>
      <c r="H121" s="8">
        <f t="shared" si="6"/>
        <v>132877.5</v>
      </c>
      <c r="I121" s="10"/>
      <c r="J121" s="11">
        <f t="shared" si="7"/>
        <v>0</v>
      </c>
      <c r="K121" s="13"/>
      <c r="L121" s="13"/>
      <c r="M121" s="13"/>
      <c r="N121" s="13"/>
    </row>
    <row r="122" spans="1:14" ht="52.8" x14ac:dyDescent="0.25">
      <c r="A122" s="7" t="s">
        <v>314</v>
      </c>
      <c r="B122" s="15" t="s">
        <v>315</v>
      </c>
      <c r="C122" s="7" t="s">
        <v>316</v>
      </c>
      <c r="D122" s="15" t="s">
        <v>317</v>
      </c>
      <c r="E122" s="15" t="s">
        <v>318</v>
      </c>
      <c r="F122" s="8"/>
      <c r="G122" s="9" t="s">
        <v>22</v>
      </c>
      <c r="H122" s="8"/>
      <c r="I122" s="10"/>
      <c r="J122" s="11"/>
      <c r="K122" s="13"/>
      <c r="L122" s="13"/>
      <c r="M122" s="13"/>
      <c r="N122" s="13"/>
    </row>
    <row r="123" spans="1:14" x14ac:dyDescent="0.25">
      <c r="A123" s="3" t="s">
        <v>319</v>
      </c>
      <c r="B123" s="3"/>
      <c r="C123" s="3" t="s">
        <v>320</v>
      </c>
      <c r="D123" s="3"/>
      <c r="E123" s="4"/>
      <c r="F123" s="16"/>
      <c r="G123" s="17" t="s">
        <v>321</v>
      </c>
      <c r="H123" s="18">
        <f>SUM(H4:H122)</f>
        <v>2443235.5</v>
      </c>
      <c r="I123" s="17" t="s">
        <v>321</v>
      </c>
      <c r="J123" s="18">
        <f>SUM(J4:J122)</f>
        <v>0</v>
      </c>
      <c r="K123" s="16"/>
      <c r="L123" s="16"/>
      <c r="M123" s="16"/>
      <c r="N123" s="16"/>
    </row>
    <row r="124" spans="1:14" x14ac:dyDescent="0.25">
      <c r="A124" s="3"/>
      <c r="B124" s="3"/>
      <c r="C124" s="3"/>
      <c r="D124" s="3"/>
      <c r="E124" s="4"/>
      <c r="F124" s="16"/>
      <c r="G124" s="17" t="s">
        <v>322</v>
      </c>
      <c r="H124" s="18">
        <f>H123*0.18</f>
        <v>439782.38999999996</v>
      </c>
      <c r="I124" s="17" t="s">
        <v>322</v>
      </c>
      <c r="J124" s="18">
        <f>J123*0.18</f>
        <v>0</v>
      </c>
      <c r="K124" s="16"/>
      <c r="L124" s="16"/>
      <c r="M124" s="16"/>
      <c r="N124" s="16"/>
    </row>
    <row r="125" spans="1:14" x14ac:dyDescent="0.25">
      <c r="A125" s="3"/>
      <c r="B125" s="3"/>
      <c r="C125" s="3"/>
      <c r="D125" s="3"/>
      <c r="E125" s="4"/>
      <c r="F125" s="16"/>
      <c r="G125" s="17" t="s">
        <v>323</v>
      </c>
      <c r="H125" s="18">
        <f>H123+H124</f>
        <v>2883017.89</v>
      </c>
      <c r="I125" s="17" t="s">
        <v>323</v>
      </c>
      <c r="J125" s="18">
        <f>J123+J124</f>
        <v>0</v>
      </c>
      <c r="K125" s="16"/>
      <c r="L125" s="16"/>
      <c r="M125" s="16"/>
      <c r="N125" s="16"/>
    </row>
    <row r="126" spans="1:14" x14ac:dyDescent="0.25">
      <c r="A126" s="3"/>
      <c r="B126" s="3"/>
      <c r="C126" s="3"/>
      <c r="D126" s="3"/>
      <c r="E126" s="4"/>
      <c r="F126" s="4"/>
      <c r="G126" s="4"/>
      <c r="H126" s="4"/>
      <c r="I126" s="4"/>
      <c r="J126" s="4"/>
      <c r="K126" s="4"/>
      <c r="L126" s="4"/>
      <c r="M126" s="4"/>
      <c r="N126" s="4"/>
    </row>
    <row r="127" spans="1:14" x14ac:dyDescent="0.25">
      <c r="A127" s="3"/>
      <c r="B127" s="3"/>
      <c r="C127" s="4"/>
      <c r="D127" s="4"/>
      <c r="E127" s="4"/>
      <c r="F127" s="4"/>
      <c r="G127" s="4"/>
      <c r="H127" s="19"/>
      <c r="I127" s="4"/>
      <c r="J127" s="4"/>
      <c r="K127" s="4"/>
      <c r="L127" s="4"/>
      <c r="M127" s="4"/>
      <c r="N127" s="4"/>
    </row>
    <row r="128" spans="1:14" x14ac:dyDescent="0.25">
      <c r="A128" s="3"/>
      <c r="B128" s="3"/>
      <c r="C128" s="4"/>
      <c r="D128" s="4"/>
      <c r="E128" s="4"/>
      <c r="F128" s="4"/>
      <c r="G128" s="4"/>
      <c r="H128" s="4"/>
      <c r="I128" s="4"/>
      <c r="J128" s="4"/>
      <c r="K128" s="4"/>
      <c r="L128" s="4"/>
      <c r="M128" s="4"/>
      <c r="N128" s="4"/>
    </row>
    <row r="129" spans="1:14" x14ac:dyDescent="0.25">
      <c r="A129" s="3"/>
      <c r="B129" s="3"/>
      <c r="C129" s="4"/>
      <c r="D129" s="4"/>
      <c r="E129" s="4"/>
      <c r="F129" s="4"/>
      <c r="G129" s="4"/>
      <c r="H129" s="19"/>
      <c r="I129" s="4"/>
      <c r="J129" s="4"/>
      <c r="K129" s="4"/>
      <c r="L129" s="4"/>
      <c r="M129" s="4"/>
      <c r="N129" s="4"/>
    </row>
    <row r="130" spans="1:14" ht="17.399999999999999" x14ac:dyDescent="0.25">
      <c r="A130" s="20"/>
      <c r="B130" s="20"/>
      <c r="C130" s="20"/>
      <c r="D130" s="20"/>
      <c r="E130" s="21"/>
      <c r="F130" s="21"/>
      <c r="G130" s="21"/>
      <c r="H130" s="21"/>
      <c r="I130" s="21"/>
      <c r="J130" s="21"/>
      <c r="K130" s="21"/>
      <c r="L130" s="21"/>
      <c r="M130" s="21"/>
      <c r="N130" s="21"/>
    </row>
    <row r="131" spans="1:14" ht="17.399999999999999" x14ac:dyDescent="0.25">
      <c r="A131" s="20"/>
      <c r="B131" s="20"/>
      <c r="C131" s="20"/>
      <c r="D131" s="20"/>
      <c r="E131" s="21"/>
      <c r="F131" s="21"/>
      <c r="G131" s="21"/>
      <c r="H131" s="21"/>
      <c r="I131" s="21"/>
      <c r="J131" s="21"/>
      <c r="K131" s="21"/>
      <c r="L131" s="21"/>
      <c r="M131" s="21"/>
      <c r="N131" s="21"/>
    </row>
    <row r="132" spans="1:14" ht="17.399999999999999" x14ac:dyDescent="0.25">
      <c r="A132" s="20"/>
      <c r="B132" s="20"/>
      <c r="C132" s="20"/>
      <c r="D132" s="20"/>
      <c r="E132" s="21"/>
      <c r="F132" s="21"/>
      <c r="G132" s="21"/>
      <c r="H132" s="21"/>
      <c r="I132" s="21"/>
      <c r="J132" s="21"/>
      <c r="K132" s="21"/>
      <c r="L132" s="21"/>
      <c r="M132" s="21"/>
      <c r="N132" s="21"/>
    </row>
    <row r="133" spans="1:14" ht="17.399999999999999" x14ac:dyDescent="0.25">
      <c r="A133" s="20"/>
      <c r="B133" s="20"/>
      <c r="C133" s="20"/>
      <c r="D133" s="20"/>
      <c r="E133" s="21"/>
      <c r="F133" s="21"/>
      <c r="G133" s="21"/>
      <c r="H133" s="21"/>
      <c r="I133" s="21"/>
      <c r="J133" s="21"/>
      <c r="K133" s="21"/>
      <c r="L133" s="21"/>
      <c r="M133" s="21"/>
      <c r="N133" s="21"/>
    </row>
    <row r="134" spans="1:14" ht="17.399999999999999" x14ac:dyDescent="0.25">
      <c r="A134" s="22"/>
      <c r="B134" s="22"/>
      <c r="C134" s="20"/>
      <c r="D134" s="20"/>
      <c r="E134" s="21"/>
      <c r="F134" s="21"/>
      <c r="G134" s="21"/>
      <c r="H134" s="21"/>
      <c r="I134" s="21"/>
      <c r="J134" s="21"/>
      <c r="K134" s="21"/>
      <c r="L134" s="21"/>
      <c r="M134" s="21"/>
      <c r="N134" s="21"/>
    </row>
    <row r="135" spans="1:14" ht="17.399999999999999" x14ac:dyDescent="0.25">
      <c r="A135" s="20"/>
      <c r="B135" s="20"/>
      <c r="C135" s="20"/>
      <c r="D135" s="20"/>
      <c r="E135" s="21"/>
      <c r="F135" s="21"/>
      <c r="G135" s="21"/>
      <c r="H135" s="21"/>
      <c r="I135" s="21"/>
      <c r="J135" s="21"/>
      <c r="K135" s="21"/>
      <c r="L135" s="21"/>
      <c r="M135" s="21"/>
      <c r="N135" s="21"/>
    </row>
    <row r="136" spans="1:14" ht="17.399999999999999" x14ac:dyDescent="0.25">
      <c r="A136" s="20"/>
      <c r="B136" s="20"/>
      <c r="C136" s="20"/>
      <c r="D136" s="20"/>
      <c r="E136" s="21"/>
      <c r="F136" s="21"/>
      <c r="G136" s="21"/>
      <c r="H136" s="21"/>
      <c r="I136" s="21"/>
      <c r="J136" s="21"/>
      <c r="K136" s="21"/>
      <c r="L136" s="21"/>
      <c r="M136" s="21"/>
      <c r="N136" s="21"/>
    </row>
    <row r="137" spans="1:14" ht="17.399999999999999" x14ac:dyDescent="0.25">
      <c r="A137" s="20"/>
      <c r="B137" s="20"/>
      <c r="C137" s="20"/>
      <c r="D137" s="22"/>
      <c r="E137" s="21"/>
      <c r="F137" s="21"/>
      <c r="G137" s="21"/>
      <c r="H137" s="21"/>
      <c r="I137" s="21"/>
      <c r="J137" s="21"/>
      <c r="K137" s="21"/>
      <c r="L137" s="21"/>
      <c r="M137" s="21"/>
      <c r="N137" s="21"/>
    </row>
    <row r="138" spans="1:14" ht="17.399999999999999" x14ac:dyDescent="0.25">
      <c r="A138" s="20"/>
      <c r="B138" s="20"/>
      <c r="C138" s="20"/>
      <c r="D138" s="22"/>
      <c r="E138" s="21"/>
      <c r="F138" s="21"/>
      <c r="G138" s="21"/>
      <c r="H138" s="21"/>
      <c r="I138" s="21"/>
      <c r="J138" s="21"/>
      <c r="K138" s="21"/>
      <c r="L138" s="21"/>
      <c r="M138" s="21"/>
      <c r="N138" s="21"/>
    </row>
    <row r="139" spans="1:14" ht="17.399999999999999" x14ac:dyDescent="0.25">
      <c r="A139" s="20"/>
      <c r="B139" s="20"/>
      <c r="C139" s="20"/>
      <c r="D139" s="22"/>
      <c r="E139" s="21"/>
      <c r="F139" s="21"/>
      <c r="G139" s="21"/>
      <c r="H139" s="21"/>
      <c r="I139" s="21"/>
      <c r="J139" s="21"/>
      <c r="K139" s="21"/>
      <c r="L139" s="21"/>
      <c r="M139" s="21"/>
      <c r="N139" s="21"/>
    </row>
    <row r="140" spans="1:14" ht="17.399999999999999" x14ac:dyDescent="0.25">
      <c r="A140" s="20"/>
      <c r="B140" s="20"/>
      <c r="C140" s="20"/>
      <c r="D140" s="22"/>
      <c r="E140" s="21"/>
      <c r="F140" s="21"/>
      <c r="G140" s="21"/>
      <c r="H140" s="21"/>
      <c r="I140" s="21"/>
      <c r="J140" s="21"/>
      <c r="K140" s="21"/>
      <c r="L140" s="21"/>
      <c r="M140" s="21"/>
      <c r="N140" s="21"/>
    </row>
    <row r="141" spans="1:14" ht="17.399999999999999" x14ac:dyDescent="0.25">
      <c r="A141" s="20"/>
      <c r="B141" s="20"/>
      <c r="C141" s="20"/>
      <c r="D141" s="22"/>
      <c r="E141" s="21"/>
      <c r="F141" s="21"/>
      <c r="G141" s="21"/>
      <c r="H141" s="21"/>
      <c r="I141" s="21"/>
      <c r="J141" s="21"/>
      <c r="K141" s="21"/>
      <c r="L141" s="21"/>
      <c r="M141" s="21"/>
      <c r="N141" s="21"/>
    </row>
    <row r="142" spans="1:14" ht="17.399999999999999" x14ac:dyDescent="0.25">
      <c r="A142" s="20"/>
      <c r="B142" s="20"/>
      <c r="C142" s="20"/>
      <c r="D142" s="22"/>
      <c r="E142" s="21"/>
      <c r="F142" s="21"/>
      <c r="G142" s="21"/>
      <c r="H142" s="21"/>
      <c r="I142" s="21"/>
      <c r="J142" s="21"/>
      <c r="K142" s="21"/>
      <c r="L142" s="21"/>
      <c r="M142" s="21"/>
      <c r="N142" s="21"/>
    </row>
    <row r="143" spans="1:14" ht="17.399999999999999" x14ac:dyDescent="0.25">
      <c r="A143" s="20"/>
      <c r="B143" s="20"/>
      <c r="C143" s="20"/>
      <c r="D143" s="22"/>
      <c r="E143" s="21"/>
      <c r="F143" s="21"/>
      <c r="G143" s="21"/>
      <c r="H143" s="21"/>
      <c r="I143" s="21"/>
      <c r="J143" s="21"/>
      <c r="K143" s="21"/>
      <c r="L143" s="21"/>
      <c r="M143" s="21"/>
      <c r="N143" s="21"/>
    </row>
    <row r="144" spans="1:14" ht="17.399999999999999" x14ac:dyDescent="0.25">
      <c r="A144" s="20"/>
      <c r="B144" s="20"/>
      <c r="C144" s="20"/>
      <c r="D144" s="22"/>
      <c r="E144" s="21"/>
      <c r="F144" s="21"/>
      <c r="G144" s="21"/>
      <c r="H144" s="21"/>
      <c r="I144" s="21"/>
      <c r="J144" s="21"/>
      <c r="K144" s="21"/>
      <c r="L144" s="21"/>
      <c r="M144" s="21"/>
      <c r="N144" s="21"/>
    </row>
    <row r="145" spans="1:14" ht="17.399999999999999" x14ac:dyDescent="0.25">
      <c r="A145" s="20"/>
      <c r="B145" s="20"/>
      <c r="C145" s="20"/>
      <c r="D145" s="22"/>
      <c r="E145" s="21"/>
      <c r="F145" s="21"/>
      <c r="G145" s="21"/>
      <c r="H145" s="21"/>
      <c r="I145" s="21"/>
      <c r="J145" s="21"/>
      <c r="K145" s="21"/>
      <c r="L145" s="21"/>
      <c r="M145" s="21"/>
      <c r="N145" s="21"/>
    </row>
    <row r="146" spans="1:14" ht="17.399999999999999" x14ac:dyDescent="0.25">
      <c r="A146" s="20"/>
      <c r="B146" s="20"/>
      <c r="C146" s="20"/>
      <c r="D146" s="22"/>
      <c r="E146" s="21"/>
      <c r="F146" s="21"/>
      <c r="G146" s="21"/>
      <c r="H146" s="21"/>
      <c r="I146" s="21"/>
      <c r="J146" s="21"/>
      <c r="K146" s="21"/>
      <c r="L146" s="21"/>
      <c r="M146" s="21"/>
      <c r="N146" s="21"/>
    </row>
    <row r="147" spans="1:14" ht="17.399999999999999" x14ac:dyDescent="0.25">
      <c r="A147" s="20"/>
      <c r="B147" s="20"/>
      <c r="C147" s="20"/>
      <c r="D147" s="22"/>
      <c r="E147" s="21"/>
      <c r="F147" s="21"/>
      <c r="G147" s="21"/>
      <c r="H147" s="21"/>
      <c r="I147" s="21"/>
      <c r="J147" s="21"/>
      <c r="K147" s="21"/>
      <c r="L147" s="21"/>
      <c r="M147" s="21"/>
      <c r="N147" s="21"/>
    </row>
    <row r="148" spans="1:14" ht="17.399999999999999" x14ac:dyDescent="0.25">
      <c r="A148" s="20"/>
      <c r="B148" s="20"/>
      <c r="C148" s="20"/>
      <c r="D148" s="22"/>
      <c r="E148" s="21"/>
      <c r="F148" s="21"/>
      <c r="G148" s="21"/>
      <c r="H148" s="21"/>
      <c r="I148" s="21"/>
      <c r="J148" s="21"/>
      <c r="K148" s="21"/>
      <c r="L148" s="21"/>
      <c r="M148" s="21"/>
      <c r="N148" s="21"/>
    </row>
    <row r="149" spans="1:14" ht="17.399999999999999" x14ac:dyDescent="0.25">
      <c r="A149" s="20"/>
      <c r="B149" s="20"/>
      <c r="C149" s="20"/>
      <c r="D149" s="22"/>
      <c r="E149" s="21"/>
      <c r="F149" s="21"/>
      <c r="G149" s="21"/>
      <c r="H149" s="21"/>
      <c r="I149" s="21"/>
      <c r="J149" s="21"/>
      <c r="K149" s="21"/>
      <c r="L149" s="21"/>
      <c r="M149" s="21"/>
      <c r="N149" s="21"/>
    </row>
    <row r="150" spans="1:14" ht="17.399999999999999" x14ac:dyDescent="0.25">
      <c r="A150" s="20"/>
      <c r="B150" s="20"/>
      <c r="C150" s="20"/>
      <c r="D150" s="22"/>
      <c r="E150" s="21"/>
      <c r="F150" s="21"/>
      <c r="G150" s="21"/>
      <c r="H150" s="21"/>
      <c r="I150" s="21"/>
      <c r="J150" s="21"/>
      <c r="K150" s="21"/>
      <c r="L150" s="21"/>
      <c r="M150" s="21"/>
      <c r="N150" s="21"/>
    </row>
    <row r="151" spans="1:14" ht="17.399999999999999" x14ac:dyDescent="0.25">
      <c r="A151" s="20"/>
      <c r="B151" s="20"/>
      <c r="C151" s="20"/>
      <c r="D151" s="22"/>
      <c r="E151" s="21"/>
      <c r="F151" s="21"/>
      <c r="G151" s="21"/>
      <c r="H151" s="21"/>
      <c r="I151" s="21"/>
      <c r="J151" s="21"/>
      <c r="K151" s="21"/>
      <c r="L151" s="21"/>
      <c r="M151" s="21"/>
      <c r="N151" s="21"/>
    </row>
    <row r="152" spans="1:14" ht="17.399999999999999" x14ac:dyDescent="0.25">
      <c r="A152" s="20"/>
      <c r="B152" s="20"/>
      <c r="C152" s="20"/>
      <c r="D152" s="22"/>
      <c r="E152" s="21"/>
      <c r="F152" s="21"/>
      <c r="G152" s="21"/>
      <c r="H152" s="21"/>
      <c r="I152" s="21"/>
      <c r="J152" s="21"/>
      <c r="K152" s="21"/>
      <c r="L152" s="21"/>
      <c r="M152" s="21"/>
      <c r="N152" s="21"/>
    </row>
    <row r="153" spans="1:14" ht="17.399999999999999" x14ac:dyDescent="0.25">
      <c r="A153" s="20"/>
      <c r="B153" s="20"/>
      <c r="C153" s="20"/>
      <c r="D153" s="22"/>
      <c r="E153" s="21"/>
      <c r="F153" s="21"/>
      <c r="G153" s="21"/>
      <c r="H153" s="21"/>
      <c r="I153" s="21"/>
      <c r="J153" s="21"/>
      <c r="K153" s="21"/>
      <c r="L153" s="21"/>
      <c r="M153" s="21"/>
      <c r="N153" s="21"/>
    </row>
    <row r="154" spans="1:14" ht="17.399999999999999" x14ac:dyDescent="0.25">
      <c r="A154" s="20"/>
      <c r="B154" s="20"/>
      <c r="C154" s="20"/>
      <c r="D154" s="22"/>
      <c r="E154" s="21"/>
      <c r="F154" s="21"/>
      <c r="G154" s="21"/>
      <c r="H154" s="21"/>
      <c r="I154" s="21"/>
      <c r="J154" s="21"/>
      <c r="K154" s="21"/>
      <c r="L154" s="21"/>
      <c r="M154" s="21"/>
      <c r="N154" s="21"/>
    </row>
    <row r="155" spans="1:14" ht="17.399999999999999" x14ac:dyDescent="0.25">
      <c r="A155" s="20"/>
      <c r="B155" s="20"/>
      <c r="C155" s="20"/>
      <c r="D155" s="22"/>
      <c r="E155" s="21"/>
      <c r="F155" s="21"/>
      <c r="G155" s="21"/>
      <c r="H155" s="21"/>
      <c r="I155" s="21"/>
      <c r="J155" s="21"/>
      <c r="K155" s="21"/>
      <c r="L155" s="21"/>
      <c r="M155" s="21"/>
      <c r="N155" s="21"/>
    </row>
    <row r="156" spans="1:14" ht="17.399999999999999" x14ac:dyDescent="0.25">
      <c r="A156" s="20"/>
      <c r="B156" s="20"/>
      <c r="C156" s="20"/>
      <c r="D156" s="22"/>
      <c r="E156" s="21"/>
      <c r="F156" s="21"/>
      <c r="G156" s="21"/>
      <c r="H156" s="21"/>
      <c r="I156" s="21"/>
      <c r="J156" s="21"/>
      <c r="K156" s="21"/>
      <c r="L156" s="21"/>
      <c r="M156" s="21"/>
      <c r="N156" s="21"/>
    </row>
    <row r="157" spans="1:14" ht="17.399999999999999" x14ac:dyDescent="0.25">
      <c r="A157" s="20"/>
      <c r="B157" s="20"/>
      <c r="C157" s="20"/>
      <c r="D157" s="22"/>
      <c r="E157" s="21"/>
      <c r="F157" s="21"/>
      <c r="G157" s="21"/>
      <c r="H157" s="21"/>
      <c r="I157" s="21"/>
      <c r="J157" s="21"/>
      <c r="K157" s="21"/>
      <c r="L157" s="21"/>
      <c r="M157" s="21"/>
      <c r="N157" s="21"/>
    </row>
    <row r="158" spans="1:14" ht="17.399999999999999" x14ac:dyDescent="0.25">
      <c r="A158" s="20"/>
      <c r="B158" s="20"/>
      <c r="C158" s="20"/>
      <c r="D158" s="22"/>
      <c r="E158" s="21"/>
      <c r="F158" s="21"/>
      <c r="G158" s="21"/>
      <c r="H158" s="21"/>
      <c r="I158" s="21"/>
      <c r="J158" s="21"/>
      <c r="K158" s="21"/>
      <c r="L158" s="21"/>
      <c r="M158" s="21"/>
      <c r="N158" s="21"/>
    </row>
    <row r="159" spans="1:14" ht="17.399999999999999" x14ac:dyDescent="0.25">
      <c r="A159" s="20"/>
      <c r="B159" s="20"/>
      <c r="C159" s="20"/>
      <c r="D159" s="22"/>
      <c r="E159" s="21"/>
      <c r="F159" s="21"/>
      <c r="G159" s="21"/>
      <c r="H159" s="21"/>
      <c r="I159" s="21"/>
      <c r="J159" s="21"/>
      <c r="K159" s="21"/>
      <c r="L159" s="21"/>
      <c r="M159" s="21"/>
      <c r="N159" s="21"/>
    </row>
    <row r="160" spans="1:14" ht="17.399999999999999" x14ac:dyDescent="0.25">
      <c r="A160" s="20"/>
      <c r="B160" s="20"/>
      <c r="C160" s="20"/>
      <c r="D160" s="22"/>
      <c r="E160" s="21"/>
      <c r="F160" s="21"/>
      <c r="G160" s="21"/>
      <c r="H160" s="21"/>
      <c r="I160" s="21"/>
      <c r="J160" s="21"/>
      <c r="K160" s="21"/>
      <c r="L160" s="21"/>
      <c r="M160" s="21"/>
      <c r="N160" s="21"/>
    </row>
    <row r="161" spans="1:14" ht="17.399999999999999" x14ac:dyDescent="0.25">
      <c r="A161" s="20"/>
      <c r="B161" s="20"/>
      <c r="C161" s="20"/>
      <c r="D161" s="22"/>
      <c r="E161" s="21"/>
      <c r="F161" s="21"/>
      <c r="G161" s="21"/>
      <c r="H161" s="21"/>
      <c r="I161" s="21"/>
      <c r="J161" s="21"/>
      <c r="K161" s="21"/>
      <c r="L161" s="21"/>
      <c r="M161" s="21"/>
      <c r="N161" s="21"/>
    </row>
    <row r="162" spans="1:14" ht="17.399999999999999" x14ac:dyDescent="0.25">
      <c r="A162" s="20"/>
      <c r="B162" s="20"/>
      <c r="C162" s="20"/>
      <c r="D162" s="22"/>
      <c r="E162" s="21"/>
      <c r="F162" s="21"/>
      <c r="G162" s="21"/>
      <c r="H162" s="21"/>
      <c r="I162" s="21"/>
      <c r="J162" s="21"/>
      <c r="K162" s="21"/>
      <c r="L162" s="21"/>
      <c r="M162" s="21"/>
      <c r="N162" s="21"/>
    </row>
    <row r="163" spans="1:14" ht="17.399999999999999" x14ac:dyDescent="0.25">
      <c r="A163" s="20"/>
      <c r="B163" s="20"/>
      <c r="C163" s="20"/>
      <c r="D163" s="22"/>
      <c r="E163" s="21"/>
      <c r="F163" s="21"/>
      <c r="G163" s="21"/>
      <c r="H163" s="21"/>
      <c r="I163" s="21"/>
      <c r="J163" s="21"/>
      <c r="K163" s="21"/>
      <c r="L163" s="21"/>
      <c r="M163" s="21"/>
      <c r="N163" s="21"/>
    </row>
    <row r="164" spans="1:14" ht="17.399999999999999" x14ac:dyDescent="0.25">
      <c r="A164" s="20"/>
      <c r="B164" s="20"/>
      <c r="C164" s="20"/>
      <c r="D164" s="22"/>
      <c r="E164" s="21"/>
      <c r="F164" s="21"/>
      <c r="G164" s="21"/>
      <c r="H164" s="21"/>
      <c r="I164" s="21"/>
      <c r="J164" s="21"/>
      <c r="K164" s="21"/>
      <c r="L164" s="21"/>
      <c r="M164" s="21"/>
      <c r="N164" s="21"/>
    </row>
    <row r="165" spans="1:14" ht="17.399999999999999" x14ac:dyDescent="0.25">
      <c r="A165" s="20"/>
      <c r="B165" s="20"/>
      <c r="C165" s="20"/>
      <c r="D165" s="22"/>
      <c r="E165" s="21"/>
      <c r="F165" s="21"/>
      <c r="G165" s="21"/>
      <c r="H165" s="21"/>
      <c r="I165" s="21"/>
      <c r="J165" s="21"/>
      <c r="K165" s="21"/>
      <c r="L165" s="21"/>
      <c r="M165" s="21"/>
      <c r="N165" s="21"/>
    </row>
    <row r="166" spans="1:14" ht="17.399999999999999" x14ac:dyDescent="0.25">
      <c r="A166" s="20"/>
      <c r="B166" s="20"/>
      <c r="C166" s="20"/>
      <c r="D166" s="22"/>
      <c r="E166" s="21"/>
      <c r="F166" s="21"/>
      <c r="G166" s="21"/>
      <c r="H166" s="21"/>
      <c r="I166" s="21"/>
      <c r="J166" s="21"/>
      <c r="K166" s="21"/>
      <c r="L166" s="21"/>
      <c r="M166" s="21"/>
      <c r="N166" s="21"/>
    </row>
    <row r="167" spans="1:14" ht="17.399999999999999" x14ac:dyDescent="0.25">
      <c r="A167" s="20"/>
      <c r="B167" s="20"/>
      <c r="C167" s="20"/>
      <c r="D167" s="22"/>
      <c r="E167" s="21"/>
      <c r="F167" s="21"/>
      <c r="G167" s="21"/>
      <c r="H167" s="21"/>
      <c r="I167" s="21"/>
      <c r="J167" s="21"/>
      <c r="K167" s="21"/>
      <c r="L167" s="21"/>
      <c r="M167" s="21"/>
      <c r="N167" s="21"/>
    </row>
    <row r="168" spans="1:14" ht="17.399999999999999" x14ac:dyDescent="0.25">
      <c r="A168" s="20"/>
      <c r="B168" s="20"/>
      <c r="C168" s="20"/>
      <c r="D168" s="22"/>
      <c r="E168" s="21"/>
      <c r="F168" s="21"/>
      <c r="G168" s="21"/>
      <c r="H168" s="21"/>
      <c r="I168" s="21"/>
      <c r="J168" s="21"/>
      <c r="K168" s="21"/>
      <c r="L168" s="21"/>
      <c r="M168" s="21"/>
      <c r="N168" s="21"/>
    </row>
    <row r="169" spans="1:14" ht="17.399999999999999" x14ac:dyDescent="0.25">
      <c r="A169" s="20"/>
      <c r="B169" s="20"/>
      <c r="C169" s="20"/>
      <c r="D169" s="22"/>
      <c r="E169" s="21"/>
      <c r="F169" s="21"/>
      <c r="G169" s="21"/>
      <c r="H169" s="21"/>
      <c r="I169" s="21"/>
      <c r="J169" s="21"/>
      <c r="K169" s="21"/>
      <c r="L169" s="21"/>
      <c r="M169" s="21"/>
      <c r="N169" s="21"/>
    </row>
    <row r="170" spans="1:14" ht="17.399999999999999" x14ac:dyDescent="0.25">
      <c r="A170" s="20"/>
      <c r="B170" s="20"/>
      <c r="C170" s="20"/>
      <c r="D170" s="22"/>
      <c r="E170" s="21"/>
      <c r="F170" s="21"/>
      <c r="G170" s="21"/>
      <c r="H170" s="21"/>
      <c r="I170" s="21"/>
      <c r="J170" s="21"/>
      <c r="K170" s="21"/>
      <c r="L170" s="21"/>
      <c r="M170" s="21"/>
      <c r="N170" s="21"/>
    </row>
    <row r="171" spans="1:14" ht="17.399999999999999" x14ac:dyDescent="0.25">
      <c r="A171" s="20"/>
      <c r="B171" s="20"/>
      <c r="C171" s="20"/>
      <c r="D171" s="22"/>
      <c r="E171" s="21"/>
      <c r="F171" s="21"/>
      <c r="G171" s="21"/>
      <c r="H171" s="21"/>
      <c r="I171" s="21"/>
      <c r="J171" s="21"/>
      <c r="K171" s="21"/>
      <c r="L171" s="21"/>
      <c r="M171" s="21"/>
      <c r="N171" s="21"/>
    </row>
    <row r="172" spans="1:14" ht="17.399999999999999" x14ac:dyDescent="0.25">
      <c r="A172" s="20"/>
      <c r="B172" s="20"/>
      <c r="C172" s="20"/>
      <c r="D172" s="22"/>
      <c r="E172" s="21"/>
      <c r="F172" s="21"/>
      <c r="G172" s="21"/>
      <c r="H172" s="21"/>
      <c r="I172" s="21"/>
      <c r="J172" s="21"/>
      <c r="K172" s="21"/>
      <c r="L172" s="21"/>
      <c r="M172" s="21"/>
      <c r="N172" s="21"/>
    </row>
    <row r="173" spans="1:14" ht="17.399999999999999" x14ac:dyDescent="0.25">
      <c r="A173" s="20"/>
      <c r="B173" s="20"/>
      <c r="C173" s="20"/>
      <c r="D173" s="22"/>
      <c r="E173" s="21"/>
      <c r="F173" s="21"/>
      <c r="G173" s="21"/>
      <c r="H173" s="21"/>
      <c r="I173" s="21"/>
      <c r="J173" s="21"/>
      <c r="K173" s="21"/>
      <c r="L173" s="21"/>
      <c r="M173" s="21"/>
      <c r="N173" s="21"/>
    </row>
    <row r="174" spans="1:14" ht="17.399999999999999" x14ac:dyDescent="0.25">
      <c r="A174" s="20"/>
      <c r="B174" s="20"/>
      <c r="C174" s="20"/>
      <c r="D174" s="22"/>
      <c r="E174" s="21"/>
      <c r="F174" s="21"/>
      <c r="G174" s="21"/>
      <c r="H174" s="21"/>
      <c r="I174" s="21"/>
      <c r="J174" s="21"/>
      <c r="K174" s="21"/>
      <c r="L174" s="21"/>
      <c r="M174" s="21"/>
      <c r="N174" s="21"/>
    </row>
    <row r="175" spans="1:14" ht="17.399999999999999" x14ac:dyDescent="0.25">
      <c r="A175" s="20"/>
      <c r="B175" s="20"/>
      <c r="C175" s="20"/>
      <c r="D175" s="22"/>
      <c r="E175" s="21"/>
      <c r="F175" s="21"/>
      <c r="G175" s="21"/>
      <c r="H175" s="21"/>
      <c r="I175" s="21"/>
      <c r="J175" s="21"/>
      <c r="K175" s="21"/>
      <c r="L175" s="21"/>
      <c r="M175" s="21"/>
      <c r="N175" s="21"/>
    </row>
    <row r="176" spans="1:14" ht="17.399999999999999" x14ac:dyDescent="0.25">
      <c r="A176" s="20"/>
      <c r="B176" s="20"/>
      <c r="C176" s="20"/>
      <c r="D176" s="22"/>
      <c r="E176" s="21"/>
      <c r="F176" s="21"/>
      <c r="G176" s="21"/>
      <c r="H176" s="21"/>
      <c r="I176" s="21"/>
      <c r="J176" s="21"/>
      <c r="K176" s="21"/>
      <c r="L176" s="21"/>
      <c r="M176" s="21"/>
      <c r="N176" s="21"/>
    </row>
    <row r="177" spans="1:14" ht="17.399999999999999" x14ac:dyDescent="0.25">
      <c r="A177" s="20"/>
      <c r="B177" s="20"/>
      <c r="C177" s="20"/>
      <c r="D177" s="22"/>
      <c r="E177" s="21"/>
      <c r="F177" s="21"/>
      <c r="G177" s="21"/>
      <c r="H177" s="21"/>
      <c r="I177" s="21"/>
      <c r="J177" s="21"/>
      <c r="K177" s="21"/>
      <c r="L177" s="21"/>
      <c r="M177" s="21"/>
      <c r="N177" s="21"/>
    </row>
    <row r="178" spans="1:14" ht="17.399999999999999" x14ac:dyDescent="0.25">
      <c r="A178" s="20"/>
      <c r="B178" s="20"/>
      <c r="C178" s="20"/>
      <c r="D178" s="22"/>
      <c r="E178" s="21"/>
      <c r="F178" s="21"/>
      <c r="G178" s="21"/>
      <c r="H178" s="21"/>
      <c r="I178" s="21"/>
      <c r="J178" s="21"/>
      <c r="K178" s="21"/>
      <c r="L178" s="21"/>
      <c r="M178" s="21"/>
      <c r="N178" s="21"/>
    </row>
    <row r="179" spans="1:14" ht="17.399999999999999" x14ac:dyDescent="0.25">
      <c r="A179" s="20"/>
      <c r="B179" s="20"/>
      <c r="C179" s="20"/>
      <c r="D179" s="22"/>
      <c r="E179" s="21"/>
      <c r="F179" s="21"/>
      <c r="G179" s="21"/>
      <c r="H179" s="21"/>
      <c r="I179" s="21"/>
      <c r="J179" s="21"/>
      <c r="K179" s="21"/>
      <c r="L179" s="21"/>
      <c r="M179" s="21"/>
      <c r="N179" s="21"/>
    </row>
    <row r="180" spans="1:14" ht="17.399999999999999" x14ac:dyDescent="0.25">
      <c r="A180" s="20"/>
      <c r="B180" s="20"/>
      <c r="C180" s="20"/>
      <c r="D180" s="22"/>
      <c r="E180" s="21"/>
      <c r="F180" s="21"/>
      <c r="G180" s="21"/>
      <c r="H180" s="21"/>
      <c r="I180" s="21"/>
      <c r="J180" s="21"/>
      <c r="K180" s="21"/>
      <c r="L180" s="21"/>
      <c r="M180" s="21"/>
      <c r="N180" s="21"/>
    </row>
    <row r="181" spans="1:14" ht="17.399999999999999" x14ac:dyDescent="0.25">
      <c r="A181" s="20"/>
      <c r="B181" s="20"/>
      <c r="C181" s="20"/>
      <c r="D181" s="22"/>
      <c r="E181" s="21"/>
      <c r="F181" s="21"/>
      <c r="G181" s="21"/>
      <c r="H181" s="21"/>
      <c r="I181" s="21"/>
      <c r="J181" s="21"/>
      <c r="K181" s="21"/>
      <c r="L181" s="21"/>
      <c r="M181" s="21"/>
      <c r="N181" s="21"/>
    </row>
    <row r="182" spans="1:14" ht="17.399999999999999" x14ac:dyDescent="0.25">
      <c r="A182" s="20"/>
      <c r="B182" s="20"/>
      <c r="C182" s="20"/>
      <c r="D182" s="22"/>
      <c r="E182" s="21"/>
      <c r="F182" s="21"/>
      <c r="G182" s="21"/>
      <c r="H182" s="21"/>
      <c r="I182" s="21"/>
      <c r="J182" s="21"/>
      <c r="K182" s="21"/>
      <c r="L182" s="21"/>
      <c r="M182" s="21"/>
      <c r="N182" s="21"/>
    </row>
    <row r="183" spans="1:14" ht="17.399999999999999" x14ac:dyDescent="0.25">
      <c r="A183" s="20"/>
      <c r="B183" s="20"/>
      <c r="C183" s="20"/>
      <c r="D183" s="22"/>
      <c r="E183" s="21"/>
      <c r="F183" s="21"/>
      <c r="G183" s="21"/>
      <c r="H183" s="21"/>
      <c r="I183" s="21"/>
      <c r="J183" s="21"/>
      <c r="K183" s="21"/>
      <c r="L183" s="21"/>
      <c r="M183" s="21"/>
      <c r="N183" s="21"/>
    </row>
    <row r="184" spans="1:14" ht="17.399999999999999" x14ac:dyDescent="0.25">
      <c r="A184" s="20"/>
      <c r="B184" s="20"/>
      <c r="C184" s="20"/>
      <c r="D184" s="22"/>
      <c r="E184" s="21"/>
      <c r="F184" s="21"/>
      <c r="G184" s="21"/>
      <c r="H184" s="21"/>
      <c r="I184" s="21"/>
      <c r="J184" s="21"/>
      <c r="K184" s="21"/>
      <c r="L184" s="21"/>
      <c r="M184" s="21"/>
      <c r="N184" s="21"/>
    </row>
    <row r="185" spans="1:14" ht="17.399999999999999" x14ac:dyDescent="0.25">
      <c r="A185" s="20"/>
      <c r="B185" s="20"/>
      <c r="C185" s="20"/>
      <c r="D185" s="22"/>
      <c r="E185" s="21"/>
      <c r="F185" s="21"/>
      <c r="G185" s="21"/>
      <c r="H185" s="21"/>
      <c r="I185" s="21"/>
      <c r="J185" s="21"/>
      <c r="K185" s="21"/>
      <c r="L185" s="21"/>
      <c r="M185" s="21"/>
      <c r="N185" s="21"/>
    </row>
    <row r="186" spans="1:14" ht="17.399999999999999" x14ac:dyDescent="0.25">
      <c r="A186" s="20"/>
      <c r="B186" s="20"/>
      <c r="C186" s="20"/>
      <c r="D186" s="22"/>
      <c r="E186" s="21"/>
      <c r="F186" s="21"/>
      <c r="G186" s="21"/>
      <c r="H186" s="21"/>
      <c r="I186" s="21"/>
      <c r="J186" s="21"/>
      <c r="K186" s="21"/>
      <c r="L186" s="21"/>
      <c r="M186" s="21"/>
      <c r="N186" s="21"/>
    </row>
    <row r="187" spans="1:14" ht="17.399999999999999" x14ac:dyDescent="0.25">
      <c r="A187" s="20"/>
      <c r="B187" s="20"/>
      <c r="C187" s="20"/>
      <c r="D187" s="22"/>
      <c r="E187" s="21"/>
      <c r="F187" s="21"/>
      <c r="G187" s="21"/>
      <c r="H187" s="21"/>
      <c r="I187" s="21"/>
      <c r="J187" s="21"/>
      <c r="K187" s="21"/>
      <c r="L187" s="21"/>
      <c r="M187" s="21"/>
      <c r="N187" s="21"/>
    </row>
    <row r="188" spans="1:14" ht="17.399999999999999" x14ac:dyDescent="0.25">
      <c r="A188" s="20"/>
      <c r="B188" s="20"/>
      <c r="C188" s="20"/>
      <c r="D188" s="22"/>
      <c r="E188" s="21"/>
      <c r="F188" s="21"/>
      <c r="G188" s="21"/>
      <c r="H188" s="21"/>
      <c r="I188" s="21"/>
      <c r="J188" s="21"/>
      <c r="K188" s="21"/>
      <c r="L188" s="21"/>
      <c r="M188" s="21"/>
      <c r="N188" s="21"/>
    </row>
    <row r="189" spans="1:14" ht="17.399999999999999" x14ac:dyDescent="0.25">
      <c r="A189" s="20"/>
      <c r="B189" s="20"/>
      <c r="C189" s="20"/>
      <c r="D189" s="22"/>
      <c r="E189" s="21"/>
      <c r="F189" s="21"/>
      <c r="G189" s="21"/>
      <c r="H189" s="21"/>
      <c r="I189" s="21"/>
      <c r="J189" s="21"/>
      <c r="K189" s="21"/>
      <c r="L189" s="21"/>
      <c r="M189" s="21"/>
      <c r="N189" s="21"/>
    </row>
    <row r="190" spans="1:14" ht="17.399999999999999" x14ac:dyDescent="0.25">
      <c r="A190" s="20"/>
      <c r="B190" s="20"/>
      <c r="C190" s="20"/>
      <c r="D190" s="22"/>
      <c r="E190" s="21"/>
      <c r="F190" s="21"/>
      <c r="G190" s="21"/>
      <c r="H190" s="21"/>
      <c r="I190" s="21"/>
      <c r="J190" s="21"/>
      <c r="K190" s="21"/>
      <c r="L190" s="21"/>
      <c r="M190" s="21"/>
      <c r="N190" s="21"/>
    </row>
    <row r="191" spans="1:14" ht="17.399999999999999" x14ac:dyDescent="0.25">
      <c r="A191" s="20"/>
      <c r="B191" s="20"/>
      <c r="C191" s="20"/>
      <c r="D191" s="22"/>
      <c r="E191" s="21"/>
      <c r="F191" s="21"/>
      <c r="G191" s="21"/>
      <c r="H191" s="21"/>
      <c r="I191" s="21"/>
      <c r="J191" s="21"/>
      <c r="K191" s="21"/>
      <c r="L191" s="21"/>
      <c r="M191" s="21"/>
      <c r="N191" s="21"/>
    </row>
    <row r="192" spans="1:14" ht="17.399999999999999" x14ac:dyDescent="0.25">
      <c r="A192" s="20"/>
      <c r="B192" s="20"/>
      <c r="C192" s="20"/>
      <c r="D192" s="22"/>
      <c r="E192" s="21"/>
      <c r="F192" s="21"/>
      <c r="G192" s="21"/>
      <c r="H192" s="21"/>
      <c r="I192" s="21"/>
      <c r="J192" s="21"/>
      <c r="K192" s="21"/>
      <c r="L192" s="21"/>
      <c r="M192" s="21"/>
      <c r="N192" s="21"/>
    </row>
    <row r="193" spans="1:14" ht="17.399999999999999" x14ac:dyDescent="0.25">
      <c r="A193" s="20"/>
      <c r="B193" s="20"/>
      <c r="C193" s="20"/>
      <c r="D193" s="22"/>
      <c r="E193" s="21"/>
      <c r="F193" s="21"/>
      <c r="G193" s="21"/>
      <c r="H193" s="21"/>
      <c r="I193" s="21"/>
      <c r="J193" s="21"/>
      <c r="K193" s="21"/>
      <c r="L193" s="21"/>
      <c r="M193" s="21"/>
      <c r="N193" s="21"/>
    </row>
    <row r="194" spans="1:14" ht="17.399999999999999" x14ac:dyDescent="0.25">
      <c r="A194" s="20"/>
      <c r="B194" s="20"/>
      <c r="C194" s="20"/>
      <c r="D194" s="22"/>
      <c r="E194" s="21"/>
      <c r="F194" s="21"/>
      <c r="G194" s="21"/>
      <c r="H194" s="21"/>
      <c r="I194" s="21"/>
      <c r="J194" s="21"/>
      <c r="K194" s="21"/>
      <c r="L194" s="21"/>
      <c r="M194" s="21"/>
      <c r="N194" s="21"/>
    </row>
    <row r="195" spans="1:14" ht="17.399999999999999" x14ac:dyDescent="0.25">
      <c r="A195" s="20"/>
      <c r="B195" s="20"/>
      <c r="C195" s="20"/>
      <c r="D195" s="22"/>
      <c r="E195" s="21"/>
      <c r="F195" s="21"/>
      <c r="G195" s="21"/>
      <c r="H195" s="21"/>
      <c r="I195" s="21"/>
      <c r="J195" s="21"/>
      <c r="K195" s="21"/>
      <c r="L195" s="21"/>
      <c r="M195" s="21"/>
      <c r="N195" s="21"/>
    </row>
    <row r="196" spans="1:14" ht="17.399999999999999" x14ac:dyDescent="0.25">
      <c r="A196" s="20"/>
      <c r="B196" s="20"/>
      <c r="C196" s="20"/>
      <c r="D196" s="22"/>
      <c r="E196" s="21"/>
      <c r="F196" s="21"/>
      <c r="G196" s="21"/>
      <c r="H196" s="21"/>
      <c r="I196" s="21"/>
      <c r="J196" s="21"/>
      <c r="K196" s="21"/>
      <c r="L196" s="21"/>
      <c r="M196" s="21"/>
      <c r="N196" s="21"/>
    </row>
    <row r="197" spans="1:14" ht="17.399999999999999" x14ac:dyDescent="0.25">
      <c r="A197" s="20"/>
      <c r="B197" s="20"/>
      <c r="C197" s="20"/>
      <c r="D197" s="22"/>
      <c r="E197" s="21"/>
      <c r="F197" s="21"/>
      <c r="G197" s="21"/>
      <c r="H197" s="21"/>
      <c r="I197" s="21"/>
      <c r="J197" s="21"/>
      <c r="K197" s="21"/>
      <c r="L197" s="21"/>
      <c r="M197" s="21"/>
      <c r="N197" s="21"/>
    </row>
    <row r="198" spans="1:14" ht="17.399999999999999" x14ac:dyDescent="0.25">
      <c r="A198" s="20"/>
      <c r="B198" s="20"/>
      <c r="C198" s="20"/>
      <c r="D198" s="22"/>
      <c r="E198" s="21"/>
      <c r="F198" s="21"/>
      <c r="G198" s="21"/>
      <c r="H198" s="21"/>
      <c r="I198" s="21"/>
      <c r="J198" s="21"/>
      <c r="K198" s="21"/>
      <c r="L198" s="21"/>
      <c r="M198" s="21"/>
      <c r="N198" s="21"/>
    </row>
    <row r="199" spans="1:14" ht="17.399999999999999" x14ac:dyDescent="0.25">
      <c r="A199" s="20"/>
      <c r="B199" s="20"/>
      <c r="C199" s="20"/>
      <c r="D199" s="22"/>
      <c r="E199" s="21"/>
      <c r="F199" s="21"/>
      <c r="G199" s="21"/>
      <c r="H199" s="21"/>
      <c r="I199" s="21"/>
      <c r="J199" s="21"/>
      <c r="K199" s="21"/>
      <c r="L199" s="21"/>
      <c r="M199" s="21"/>
      <c r="N199" s="21"/>
    </row>
    <row r="200" spans="1:14" ht="17.399999999999999" x14ac:dyDescent="0.25">
      <c r="A200" s="20"/>
      <c r="B200" s="20"/>
      <c r="C200" s="20"/>
      <c r="D200" s="22"/>
      <c r="E200" s="21"/>
      <c r="F200" s="21"/>
      <c r="G200" s="21"/>
      <c r="H200" s="21"/>
      <c r="I200" s="21"/>
      <c r="J200" s="21"/>
      <c r="K200" s="21"/>
      <c r="L200" s="21"/>
      <c r="M200" s="21"/>
      <c r="N200" s="21"/>
    </row>
    <row r="201" spans="1:14" ht="17.399999999999999" x14ac:dyDescent="0.25">
      <c r="A201" s="20"/>
      <c r="B201" s="20"/>
      <c r="C201" s="20"/>
      <c r="D201" s="22"/>
      <c r="E201" s="21"/>
      <c r="F201" s="21"/>
      <c r="G201" s="21"/>
      <c r="H201" s="21"/>
      <c r="I201" s="21"/>
      <c r="J201" s="21"/>
      <c r="K201" s="21"/>
      <c r="L201" s="21"/>
      <c r="M201" s="21"/>
      <c r="N201" s="21"/>
    </row>
    <row r="202" spans="1:14" ht="17.399999999999999" x14ac:dyDescent="0.25">
      <c r="A202" s="20"/>
      <c r="B202" s="20"/>
      <c r="C202" s="20"/>
      <c r="D202" s="22"/>
      <c r="E202" s="21"/>
      <c r="F202" s="21"/>
      <c r="G202" s="21"/>
      <c r="H202" s="21"/>
      <c r="I202" s="21"/>
      <c r="J202" s="21"/>
      <c r="K202" s="21"/>
      <c r="L202" s="21"/>
      <c r="M202" s="21"/>
      <c r="N202" s="21"/>
    </row>
    <row r="203" spans="1:14" ht="17.399999999999999" x14ac:dyDescent="0.25">
      <c r="A203" s="20"/>
      <c r="B203" s="20"/>
      <c r="C203" s="20"/>
      <c r="D203" s="22"/>
      <c r="E203" s="21"/>
      <c r="F203" s="21"/>
      <c r="G203" s="21"/>
      <c r="H203" s="21"/>
      <c r="I203" s="21"/>
      <c r="J203" s="21"/>
      <c r="K203" s="21"/>
      <c r="L203" s="21"/>
      <c r="M203" s="21"/>
      <c r="N203" s="21"/>
    </row>
    <row r="204" spans="1:14" ht="17.399999999999999" x14ac:dyDescent="0.25">
      <c r="A204" s="20"/>
      <c r="B204" s="20"/>
      <c r="C204" s="20"/>
      <c r="D204" s="22"/>
      <c r="E204" s="21"/>
      <c r="F204" s="21"/>
      <c r="G204" s="21"/>
      <c r="H204" s="21"/>
      <c r="I204" s="21"/>
      <c r="J204" s="21"/>
      <c r="K204" s="21"/>
      <c r="L204" s="21"/>
      <c r="M204" s="21"/>
      <c r="N204" s="21"/>
    </row>
    <row r="205" spans="1:14" ht="17.399999999999999" x14ac:dyDescent="0.25">
      <c r="A205" s="20"/>
      <c r="B205" s="20"/>
      <c r="C205" s="20"/>
      <c r="D205" s="22"/>
      <c r="E205" s="21"/>
      <c r="F205" s="21"/>
      <c r="G205" s="21"/>
      <c r="H205" s="21"/>
      <c r="I205" s="21"/>
      <c r="J205" s="21"/>
      <c r="K205" s="21"/>
      <c r="L205" s="21"/>
      <c r="M205" s="21"/>
      <c r="N205" s="21"/>
    </row>
    <row r="206" spans="1:14" ht="17.399999999999999" x14ac:dyDescent="0.25">
      <c r="A206" s="20"/>
      <c r="B206" s="20"/>
      <c r="C206" s="20"/>
      <c r="D206" s="22"/>
      <c r="E206" s="21"/>
      <c r="F206" s="21"/>
      <c r="G206" s="21"/>
      <c r="H206" s="21"/>
      <c r="I206" s="21"/>
      <c r="J206" s="21"/>
      <c r="K206" s="21"/>
      <c r="L206" s="21"/>
      <c r="M206" s="21"/>
      <c r="N206" s="21"/>
    </row>
    <row r="207" spans="1:14" ht="17.399999999999999" x14ac:dyDescent="0.25">
      <c r="A207" s="20"/>
      <c r="B207" s="20"/>
      <c r="C207" s="20"/>
      <c r="D207" s="22"/>
      <c r="E207" s="21"/>
      <c r="F207" s="21"/>
      <c r="G207" s="21"/>
      <c r="H207" s="21"/>
      <c r="I207" s="21"/>
      <c r="J207" s="21"/>
      <c r="K207" s="21"/>
      <c r="L207" s="21"/>
      <c r="M207" s="21"/>
      <c r="N207" s="21"/>
    </row>
    <row r="208" spans="1:14" ht="17.399999999999999" x14ac:dyDescent="0.25">
      <c r="A208" s="20"/>
      <c r="B208" s="20"/>
      <c r="C208" s="20"/>
      <c r="D208" s="22"/>
      <c r="E208" s="21"/>
      <c r="F208" s="21"/>
      <c r="G208" s="21"/>
      <c r="H208" s="21"/>
      <c r="I208" s="21"/>
      <c r="J208" s="21"/>
      <c r="K208" s="21"/>
      <c r="L208" s="21"/>
      <c r="M208" s="21"/>
      <c r="N208" s="21"/>
    </row>
    <row r="209" spans="1:14" ht="17.399999999999999" x14ac:dyDescent="0.25">
      <c r="A209" s="20"/>
      <c r="B209" s="20"/>
      <c r="C209" s="20"/>
      <c r="D209" s="22"/>
      <c r="E209" s="21"/>
      <c r="F209" s="21"/>
      <c r="G209" s="21"/>
      <c r="H209" s="21"/>
      <c r="I209" s="21"/>
      <c r="J209" s="21"/>
      <c r="K209" s="21"/>
      <c r="L209" s="21"/>
      <c r="M209" s="21"/>
      <c r="N209" s="21"/>
    </row>
    <row r="210" spans="1:14" ht="17.399999999999999" x14ac:dyDescent="0.25">
      <c r="A210" s="20"/>
      <c r="B210" s="20"/>
      <c r="C210" s="20"/>
      <c r="D210" s="22"/>
      <c r="E210" s="21"/>
      <c r="F210" s="21"/>
      <c r="G210" s="21"/>
      <c r="H210" s="21"/>
      <c r="I210" s="21"/>
      <c r="J210" s="21"/>
      <c r="K210" s="21"/>
      <c r="L210" s="21"/>
      <c r="M210" s="21"/>
      <c r="N210" s="21"/>
    </row>
    <row r="211" spans="1:14" ht="17.399999999999999" x14ac:dyDescent="0.25">
      <c r="A211" s="20"/>
      <c r="B211" s="20"/>
      <c r="C211" s="20"/>
      <c r="D211" s="22"/>
      <c r="E211" s="21"/>
      <c r="F211" s="21"/>
      <c r="G211" s="21"/>
      <c r="H211" s="21"/>
      <c r="I211" s="21"/>
      <c r="J211" s="21"/>
      <c r="K211" s="21"/>
      <c r="L211" s="21"/>
      <c r="M211" s="21"/>
      <c r="N211" s="21"/>
    </row>
    <row r="212" spans="1:14" ht="17.399999999999999" x14ac:dyDescent="0.25">
      <c r="A212" s="20"/>
      <c r="B212" s="20"/>
      <c r="C212" s="20"/>
      <c r="D212" s="22"/>
      <c r="E212" s="21"/>
      <c r="F212" s="21"/>
      <c r="G212" s="21"/>
      <c r="H212" s="21"/>
      <c r="I212" s="21"/>
      <c r="J212" s="21"/>
      <c r="K212" s="21"/>
      <c r="L212" s="21"/>
      <c r="M212" s="21"/>
      <c r="N212" s="21"/>
    </row>
    <row r="213" spans="1:14" ht="17.399999999999999" x14ac:dyDescent="0.25">
      <c r="A213" s="20"/>
      <c r="B213" s="20"/>
      <c r="C213" s="20"/>
      <c r="D213" s="22"/>
      <c r="E213" s="21"/>
      <c r="F213" s="21"/>
      <c r="G213" s="21"/>
      <c r="H213" s="21"/>
      <c r="I213" s="21"/>
      <c r="J213" s="21"/>
      <c r="K213" s="21"/>
      <c r="L213" s="21"/>
      <c r="M213" s="21"/>
      <c r="N213" s="21"/>
    </row>
    <row r="214" spans="1:14" ht="17.399999999999999" x14ac:dyDescent="0.25">
      <c r="A214" s="20"/>
      <c r="B214" s="20"/>
      <c r="C214" s="20"/>
      <c r="D214" s="22"/>
      <c r="E214" s="21"/>
      <c r="F214" s="21"/>
      <c r="G214" s="21"/>
      <c r="H214" s="21"/>
      <c r="I214" s="21"/>
      <c r="J214" s="21"/>
      <c r="K214" s="21"/>
      <c r="L214" s="21"/>
      <c r="M214" s="21"/>
      <c r="N214" s="21"/>
    </row>
    <row r="215" spans="1:14" ht="17.399999999999999" x14ac:dyDescent="0.25">
      <c r="A215" s="20"/>
      <c r="B215" s="20"/>
      <c r="C215" s="20"/>
      <c r="D215" s="22"/>
      <c r="E215" s="21"/>
      <c r="F215" s="21"/>
      <c r="G215" s="21"/>
      <c r="H215" s="21"/>
      <c r="I215" s="21"/>
      <c r="J215" s="21"/>
      <c r="K215" s="21"/>
      <c r="L215" s="21"/>
      <c r="M215" s="21"/>
      <c r="N215" s="21"/>
    </row>
    <row r="216" spans="1:14" ht="17.399999999999999" x14ac:dyDescent="0.25">
      <c r="A216" s="20"/>
      <c r="B216" s="20"/>
      <c r="C216" s="20"/>
      <c r="D216" s="22"/>
      <c r="E216" s="21"/>
      <c r="F216" s="21"/>
      <c r="G216" s="21"/>
      <c r="H216" s="21"/>
      <c r="I216" s="21"/>
      <c r="J216" s="21"/>
      <c r="K216" s="21"/>
      <c r="L216" s="21"/>
      <c r="M216" s="21"/>
      <c r="N216" s="21"/>
    </row>
    <row r="217" spans="1:14" ht="17.399999999999999" x14ac:dyDescent="0.25">
      <c r="A217" s="20"/>
      <c r="B217" s="20"/>
      <c r="C217" s="20"/>
      <c r="D217" s="22"/>
      <c r="E217" s="21"/>
      <c r="F217" s="21"/>
      <c r="G217" s="21"/>
      <c r="H217" s="21"/>
      <c r="I217" s="21"/>
      <c r="J217" s="21"/>
      <c r="K217" s="21"/>
      <c r="L217" s="21"/>
      <c r="M217" s="21"/>
      <c r="N217" s="21"/>
    </row>
    <row r="218" spans="1:14" ht="17.399999999999999" x14ac:dyDescent="0.25">
      <c r="A218" s="20"/>
      <c r="B218" s="20"/>
      <c r="C218" s="20"/>
      <c r="D218" s="22"/>
      <c r="E218" s="21"/>
      <c r="F218" s="21"/>
      <c r="G218" s="21"/>
      <c r="H218" s="21"/>
      <c r="I218" s="21"/>
      <c r="J218" s="21"/>
      <c r="K218" s="21"/>
      <c r="L218" s="21"/>
      <c r="M218" s="21"/>
      <c r="N218" s="21"/>
    </row>
    <row r="219" spans="1:14" ht="17.399999999999999" x14ac:dyDescent="0.25">
      <c r="A219" s="20"/>
      <c r="B219" s="20"/>
      <c r="C219" s="20"/>
      <c r="D219" s="22"/>
      <c r="E219" s="21"/>
      <c r="F219" s="21"/>
      <c r="G219" s="21"/>
      <c r="H219" s="21"/>
      <c r="I219" s="21"/>
      <c r="J219" s="21"/>
      <c r="K219" s="21"/>
      <c r="L219" s="21"/>
      <c r="M219" s="21"/>
      <c r="N219" s="21"/>
    </row>
    <row r="220" spans="1:14" ht="17.399999999999999" x14ac:dyDescent="0.25">
      <c r="A220" s="20"/>
      <c r="B220" s="20"/>
      <c r="C220" s="20"/>
      <c r="D220" s="22"/>
      <c r="E220" s="21"/>
      <c r="F220" s="21"/>
      <c r="G220" s="21"/>
      <c r="H220" s="21"/>
      <c r="I220" s="21"/>
      <c r="J220" s="21"/>
      <c r="K220" s="21"/>
      <c r="L220" s="21"/>
      <c r="M220" s="21"/>
      <c r="N220" s="21"/>
    </row>
    <row r="221" spans="1:14" ht="17.399999999999999" x14ac:dyDescent="0.25">
      <c r="A221" s="20"/>
      <c r="B221" s="20"/>
      <c r="C221" s="20"/>
      <c r="D221" s="22"/>
      <c r="E221" s="21"/>
      <c r="F221" s="21"/>
      <c r="G221" s="21"/>
      <c r="H221" s="21"/>
      <c r="I221" s="21"/>
      <c r="J221" s="21"/>
      <c r="K221" s="21"/>
      <c r="L221" s="21"/>
      <c r="M221" s="21"/>
      <c r="N221" s="21"/>
    </row>
    <row r="222" spans="1:14" ht="17.399999999999999" x14ac:dyDescent="0.25">
      <c r="A222" s="20"/>
      <c r="B222" s="20"/>
      <c r="C222" s="20"/>
      <c r="D222" s="22"/>
      <c r="E222" s="21"/>
      <c r="F222" s="21"/>
      <c r="G222" s="21"/>
      <c r="H222" s="21"/>
      <c r="I222" s="21"/>
      <c r="J222" s="21"/>
      <c r="K222" s="21"/>
      <c r="L222" s="21"/>
      <c r="M222" s="21"/>
      <c r="N222" s="21"/>
    </row>
    <row r="223" spans="1:14" ht="17.399999999999999" x14ac:dyDescent="0.25">
      <c r="A223" s="20"/>
      <c r="B223" s="20"/>
      <c r="C223" s="20"/>
      <c r="D223" s="22"/>
      <c r="E223" s="21"/>
      <c r="F223" s="21"/>
      <c r="G223" s="21"/>
      <c r="H223" s="21"/>
      <c r="I223" s="21"/>
      <c r="J223" s="21"/>
      <c r="K223" s="21"/>
      <c r="L223" s="21"/>
      <c r="M223" s="21"/>
      <c r="N223" s="21"/>
    </row>
    <row r="224" spans="1:14" ht="17.399999999999999" x14ac:dyDescent="0.25">
      <c r="A224" s="20"/>
      <c r="B224" s="20"/>
      <c r="C224" s="20"/>
      <c r="D224" s="22"/>
      <c r="E224" s="21"/>
      <c r="F224" s="21"/>
      <c r="G224" s="21"/>
      <c r="H224" s="21"/>
      <c r="I224" s="21"/>
      <c r="J224" s="21"/>
      <c r="K224" s="21"/>
      <c r="L224" s="21"/>
      <c r="M224" s="21"/>
      <c r="N224" s="21"/>
    </row>
    <row r="225" spans="1:14" ht="17.399999999999999" x14ac:dyDescent="0.25">
      <c r="A225" s="20"/>
      <c r="B225" s="20"/>
      <c r="C225" s="20"/>
      <c r="D225" s="22"/>
      <c r="E225" s="21"/>
      <c r="F225" s="21"/>
      <c r="G225" s="21"/>
      <c r="H225" s="21"/>
      <c r="I225" s="21"/>
      <c r="J225" s="21"/>
      <c r="K225" s="21"/>
      <c r="L225" s="21"/>
      <c r="M225" s="21"/>
      <c r="N225" s="21"/>
    </row>
    <row r="226" spans="1:14" ht="17.399999999999999" x14ac:dyDescent="0.25">
      <c r="A226" s="20"/>
      <c r="B226" s="20"/>
      <c r="C226" s="20"/>
      <c r="D226" s="22"/>
      <c r="E226" s="21"/>
      <c r="F226" s="21"/>
      <c r="G226" s="21"/>
      <c r="H226" s="21"/>
      <c r="I226" s="21"/>
      <c r="J226" s="21"/>
      <c r="K226" s="21"/>
      <c r="L226" s="21"/>
      <c r="M226" s="21"/>
      <c r="N226" s="21"/>
    </row>
    <row r="227" spans="1:14" ht="17.399999999999999" x14ac:dyDescent="0.25">
      <c r="A227" s="20"/>
      <c r="B227" s="20"/>
      <c r="C227" s="20"/>
      <c r="D227" s="22"/>
      <c r="E227" s="21"/>
      <c r="F227" s="21"/>
      <c r="G227" s="21"/>
      <c r="H227" s="21"/>
      <c r="I227" s="21"/>
      <c r="J227" s="21"/>
      <c r="K227" s="21"/>
      <c r="L227" s="21"/>
      <c r="M227" s="21"/>
      <c r="N227" s="21"/>
    </row>
    <row r="228" spans="1:14" ht="17.399999999999999" x14ac:dyDescent="0.25">
      <c r="A228" s="20"/>
      <c r="B228" s="20"/>
      <c r="C228" s="20"/>
      <c r="D228" s="22"/>
      <c r="E228" s="21"/>
      <c r="F228" s="21"/>
      <c r="G228" s="21"/>
      <c r="H228" s="21"/>
      <c r="I228" s="21"/>
      <c r="J228" s="21"/>
      <c r="K228" s="21"/>
      <c r="L228" s="21"/>
      <c r="M228" s="21"/>
      <c r="N228" s="21"/>
    </row>
    <row r="229" spans="1:14" ht="17.399999999999999" x14ac:dyDescent="0.25">
      <c r="A229" s="20"/>
      <c r="B229" s="20"/>
      <c r="C229" s="20"/>
      <c r="D229" s="22"/>
      <c r="E229" s="21"/>
      <c r="F229" s="21"/>
      <c r="G229" s="21"/>
      <c r="H229" s="21"/>
      <c r="I229" s="21"/>
      <c r="J229" s="21"/>
      <c r="K229" s="21"/>
      <c r="L229" s="21"/>
      <c r="M229" s="21"/>
      <c r="N229" s="21"/>
    </row>
    <row r="230" spans="1:14" ht="17.399999999999999" x14ac:dyDescent="0.25">
      <c r="A230" s="20"/>
      <c r="B230" s="20"/>
      <c r="C230" s="20"/>
      <c r="D230" s="22"/>
      <c r="E230" s="21"/>
      <c r="F230" s="21"/>
      <c r="G230" s="21"/>
      <c r="H230" s="21"/>
      <c r="I230" s="21"/>
      <c r="J230" s="21"/>
      <c r="K230" s="21"/>
      <c r="L230" s="21"/>
      <c r="M230" s="21"/>
      <c r="N230" s="21"/>
    </row>
    <row r="231" spans="1:14" ht="17.399999999999999" x14ac:dyDescent="0.25">
      <c r="A231" s="20"/>
      <c r="B231" s="20"/>
      <c r="C231" s="20"/>
      <c r="D231" s="22"/>
      <c r="E231" s="21"/>
      <c r="F231" s="21"/>
      <c r="G231" s="21"/>
      <c r="H231" s="21"/>
      <c r="I231" s="21"/>
      <c r="J231" s="21"/>
      <c r="K231" s="21"/>
      <c r="L231" s="21"/>
      <c r="M231" s="21"/>
      <c r="N231" s="21"/>
    </row>
    <row r="232" spans="1:14" ht="17.399999999999999" x14ac:dyDescent="0.25">
      <c r="A232" s="20"/>
      <c r="B232" s="20"/>
      <c r="C232" s="20"/>
      <c r="D232" s="22"/>
      <c r="E232" s="21"/>
      <c r="F232" s="21"/>
      <c r="G232" s="21"/>
      <c r="H232" s="21"/>
      <c r="I232" s="21"/>
      <c r="J232" s="21"/>
      <c r="K232" s="21"/>
      <c r="L232" s="21"/>
      <c r="M232" s="21"/>
      <c r="N232" s="21"/>
    </row>
    <row r="233" spans="1:14" ht="17.399999999999999" x14ac:dyDescent="0.25">
      <c r="A233" s="20"/>
      <c r="B233" s="20"/>
      <c r="C233" s="20"/>
      <c r="D233" s="22"/>
      <c r="E233" s="21"/>
      <c r="F233" s="21"/>
      <c r="G233" s="21"/>
      <c r="H233" s="21"/>
      <c r="I233" s="21"/>
      <c r="J233" s="21"/>
      <c r="K233" s="21"/>
      <c r="L233" s="21"/>
      <c r="M233" s="21"/>
      <c r="N233" s="21"/>
    </row>
    <row r="234" spans="1:14" ht="17.399999999999999" x14ac:dyDescent="0.25">
      <c r="A234" s="20"/>
      <c r="B234" s="20"/>
      <c r="C234" s="20"/>
      <c r="D234" s="22"/>
      <c r="E234" s="21"/>
      <c r="F234" s="21"/>
      <c r="G234" s="21"/>
      <c r="H234" s="21"/>
      <c r="I234" s="21"/>
      <c r="J234" s="21"/>
      <c r="K234" s="21"/>
      <c r="L234" s="21"/>
      <c r="M234" s="21"/>
      <c r="N234" s="21"/>
    </row>
    <row r="235" spans="1:14" ht="17.399999999999999" x14ac:dyDescent="0.25">
      <c r="A235" s="20"/>
      <c r="B235" s="20"/>
      <c r="C235" s="20"/>
      <c r="D235" s="22"/>
      <c r="E235" s="21"/>
      <c r="F235" s="21"/>
      <c r="G235" s="21"/>
      <c r="H235" s="21"/>
      <c r="I235" s="21"/>
      <c r="J235" s="21"/>
      <c r="K235" s="21"/>
      <c r="L235" s="21"/>
      <c r="M235" s="21"/>
      <c r="N235" s="21"/>
    </row>
    <row r="236" spans="1:14" ht="17.399999999999999" x14ac:dyDescent="0.25">
      <c r="A236" s="20"/>
      <c r="B236" s="20"/>
      <c r="C236" s="20"/>
      <c r="D236" s="22"/>
      <c r="E236" s="21"/>
      <c r="F236" s="21"/>
      <c r="G236" s="21"/>
      <c r="H236" s="21"/>
      <c r="I236" s="21"/>
      <c r="J236" s="21"/>
      <c r="K236" s="21"/>
      <c r="L236" s="21"/>
      <c r="M236" s="21"/>
      <c r="N236" s="21"/>
    </row>
    <row r="237" spans="1:14" ht="17.399999999999999" x14ac:dyDescent="0.25">
      <c r="A237" s="20"/>
      <c r="B237" s="20"/>
      <c r="C237" s="20"/>
      <c r="D237" s="22"/>
      <c r="E237" s="21"/>
      <c r="F237" s="21"/>
      <c r="G237" s="21"/>
      <c r="H237" s="21"/>
      <c r="I237" s="21"/>
      <c r="J237" s="21"/>
      <c r="K237" s="21"/>
      <c r="L237" s="21"/>
      <c r="M237" s="21"/>
      <c r="N237" s="21"/>
    </row>
    <row r="238" spans="1:14" ht="17.399999999999999" x14ac:dyDescent="0.25">
      <c r="A238" s="20"/>
      <c r="B238" s="20"/>
      <c r="C238" s="20"/>
      <c r="D238" s="22"/>
      <c r="E238" s="21"/>
      <c r="F238" s="21"/>
      <c r="G238" s="21"/>
      <c r="H238" s="21"/>
      <c r="I238" s="21"/>
      <c r="J238" s="21"/>
      <c r="K238" s="21"/>
      <c r="L238" s="21"/>
      <c r="M238" s="21"/>
      <c r="N238" s="21"/>
    </row>
    <row r="239" spans="1:14" ht="17.399999999999999" x14ac:dyDescent="0.25">
      <c r="A239" s="20"/>
      <c r="B239" s="20"/>
      <c r="C239" s="20"/>
      <c r="D239" s="22"/>
      <c r="E239" s="21"/>
      <c r="F239" s="21"/>
      <c r="G239" s="21"/>
      <c r="H239" s="21"/>
      <c r="I239" s="21"/>
      <c r="J239" s="21"/>
      <c r="K239" s="21"/>
      <c r="L239" s="21"/>
      <c r="M239" s="21"/>
      <c r="N239" s="21"/>
    </row>
    <row r="240" spans="1:14" ht="17.399999999999999" x14ac:dyDescent="0.25">
      <c r="A240" s="20"/>
      <c r="B240" s="20"/>
      <c r="C240" s="20"/>
      <c r="D240" s="22"/>
      <c r="E240" s="21"/>
      <c r="F240" s="21"/>
      <c r="G240" s="21"/>
      <c r="H240" s="21"/>
      <c r="I240" s="21"/>
      <c r="J240" s="21"/>
      <c r="K240" s="21"/>
      <c r="L240" s="21"/>
      <c r="M240" s="21"/>
      <c r="N240" s="21"/>
    </row>
    <row r="241" spans="1:14" ht="17.399999999999999" x14ac:dyDescent="0.25">
      <c r="A241" s="20"/>
      <c r="B241" s="20"/>
      <c r="C241" s="20"/>
      <c r="D241" s="22"/>
      <c r="E241" s="21"/>
      <c r="F241" s="21"/>
      <c r="G241" s="21"/>
      <c r="H241" s="21"/>
      <c r="I241" s="21"/>
      <c r="J241" s="21"/>
      <c r="K241" s="21"/>
      <c r="L241" s="21"/>
      <c r="M241" s="21"/>
      <c r="N241" s="21"/>
    </row>
    <row r="242" spans="1:14" ht="17.399999999999999" x14ac:dyDescent="0.25">
      <c r="A242" s="20"/>
      <c r="B242" s="20"/>
      <c r="C242" s="20"/>
      <c r="D242" s="22"/>
      <c r="E242" s="21"/>
      <c r="F242" s="21"/>
      <c r="G242" s="21"/>
      <c r="H242" s="21"/>
      <c r="I242" s="21"/>
      <c r="J242" s="21"/>
      <c r="K242" s="21"/>
      <c r="L242" s="21"/>
      <c r="M242" s="21"/>
      <c r="N242" s="21"/>
    </row>
    <row r="243" spans="1:14" ht="17.399999999999999" x14ac:dyDescent="0.25">
      <c r="A243" s="20"/>
      <c r="B243" s="20"/>
      <c r="C243" s="20"/>
      <c r="D243" s="22"/>
      <c r="E243" s="21"/>
      <c r="F243" s="21"/>
      <c r="G243" s="21"/>
      <c r="H243" s="21"/>
      <c r="I243" s="21"/>
      <c r="J243" s="21"/>
      <c r="K243" s="21"/>
      <c r="L243" s="21"/>
      <c r="M243" s="21"/>
      <c r="N243" s="21"/>
    </row>
    <row r="244" spans="1:14" ht="17.399999999999999" x14ac:dyDescent="0.25">
      <c r="A244" s="20"/>
      <c r="B244" s="20"/>
      <c r="C244" s="20"/>
      <c r="D244" s="22"/>
      <c r="E244" s="21"/>
      <c r="F244" s="21"/>
      <c r="G244" s="21"/>
      <c r="H244" s="21"/>
      <c r="I244" s="21"/>
      <c r="J244" s="21"/>
      <c r="K244" s="21"/>
      <c r="L244" s="21"/>
      <c r="M244" s="21"/>
      <c r="N244" s="21"/>
    </row>
    <row r="245" spans="1:14" ht="17.399999999999999" x14ac:dyDescent="0.25">
      <c r="A245" s="20"/>
      <c r="B245" s="20"/>
      <c r="C245" s="20"/>
      <c r="D245" s="22"/>
      <c r="E245" s="21"/>
      <c r="F245" s="21"/>
      <c r="G245" s="21"/>
      <c r="H245" s="21"/>
      <c r="I245" s="21"/>
      <c r="J245" s="21"/>
      <c r="K245" s="21"/>
      <c r="L245" s="21"/>
      <c r="M245" s="21"/>
      <c r="N245" s="21"/>
    </row>
    <row r="246" spans="1:14" ht="17.399999999999999" x14ac:dyDescent="0.25">
      <c r="A246" s="20"/>
      <c r="B246" s="20"/>
      <c r="C246" s="20"/>
      <c r="D246" s="22"/>
      <c r="E246" s="21"/>
      <c r="F246" s="21"/>
      <c r="G246" s="21"/>
      <c r="H246" s="21"/>
      <c r="I246" s="21"/>
      <c r="J246" s="21"/>
      <c r="K246" s="21"/>
      <c r="L246" s="21"/>
      <c r="M246" s="21"/>
      <c r="N246" s="21"/>
    </row>
    <row r="247" spans="1:14" ht="17.399999999999999" x14ac:dyDescent="0.25">
      <c r="A247" s="20"/>
      <c r="B247" s="20"/>
      <c r="C247" s="20"/>
      <c r="D247" s="22"/>
      <c r="E247" s="21"/>
      <c r="F247" s="21"/>
      <c r="G247" s="21"/>
      <c r="H247" s="21"/>
      <c r="I247" s="21"/>
      <c r="J247" s="21"/>
      <c r="K247" s="21"/>
      <c r="L247" s="21"/>
      <c r="M247" s="21"/>
      <c r="N247" s="21"/>
    </row>
    <row r="248" spans="1:14" ht="17.399999999999999" x14ac:dyDescent="0.25">
      <c r="A248" s="20"/>
      <c r="B248" s="20"/>
      <c r="C248" s="20"/>
      <c r="D248" s="22"/>
      <c r="E248" s="21"/>
      <c r="F248" s="21"/>
      <c r="G248" s="21"/>
      <c r="H248" s="21"/>
      <c r="I248" s="21"/>
      <c r="J248" s="21"/>
      <c r="K248" s="21"/>
      <c r="L248" s="21"/>
      <c r="M248" s="21"/>
      <c r="N248" s="21"/>
    </row>
    <row r="249" spans="1:14" ht="17.399999999999999" x14ac:dyDescent="0.25">
      <c r="A249" s="20"/>
      <c r="B249" s="20"/>
      <c r="C249" s="20"/>
      <c r="D249" s="22"/>
      <c r="E249" s="21"/>
      <c r="F249" s="21"/>
      <c r="G249" s="21"/>
      <c r="H249" s="21"/>
      <c r="I249" s="21"/>
      <c r="J249" s="21"/>
      <c r="K249" s="21"/>
      <c r="L249" s="21"/>
      <c r="M249" s="21"/>
      <c r="N249" s="21"/>
    </row>
    <row r="250" spans="1:14" ht="17.399999999999999" x14ac:dyDescent="0.25">
      <c r="A250" s="20"/>
      <c r="B250" s="20"/>
      <c r="C250" s="20"/>
      <c r="D250" s="22"/>
      <c r="E250" s="21"/>
      <c r="F250" s="21"/>
      <c r="G250" s="21"/>
      <c r="H250" s="21"/>
      <c r="I250" s="21"/>
      <c r="J250" s="21"/>
      <c r="K250" s="21"/>
      <c r="L250" s="21"/>
      <c r="M250" s="21"/>
      <c r="N250" s="21"/>
    </row>
    <row r="251" spans="1:14" ht="17.399999999999999" x14ac:dyDescent="0.25">
      <c r="A251" s="20"/>
      <c r="B251" s="20"/>
      <c r="C251" s="20"/>
      <c r="D251" s="22"/>
      <c r="E251" s="21"/>
      <c r="F251" s="21"/>
      <c r="G251" s="21"/>
      <c r="H251" s="21"/>
      <c r="I251" s="21"/>
      <c r="J251" s="21"/>
      <c r="K251" s="21"/>
      <c r="L251" s="21"/>
      <c r="M251" s="21"/>
      <c r="N251" s="21"/>
    </row>
    <row r="252" spans="1:14" ht="17.399999999999999" x14ac:dyDescent="0.25">
      <c r="A252" s="20"/>
      <c r="B252" s="20"/>
      <c r="C252" s="20"/>
      <c r="D252" s="22"/>
      <c r="E252" s="21"/>
      <c r="F252" s="21"/>
      <c r="G252" s="21"/>
      <c r="H252" s="21"/>
      <c r="I252" s="21"/>
      <c r="J252" s="21"/>
      <c r="K252" s="21"/>
      <c r="L252" s="21"/>
      <c r="M252" s="21"/>
      <c r="N252" s="21"/>
    </row>
    <row r="253" spans="1:14" ht="17.399999999999999" x14ac:dyDescent="0.25">
      <c r="A253" s="20"/>
      <c r="B253" s="20"/>
      <c r="C253" s="20"/>
      <c r="D253" s="22"/>
      <c r="E253" s="21"/>
      <c r="F253" s="21"/>
      <c r="G253" s="21"/>
      <c r="H253" s="21"/>
      <c r="I253" s="21"/>
      <c r="J253" s="21"/>
      <c r="K253" s="21"/>
      <c r="L253" s="21"/>
      <c r="M253" s="21"/>
      <c r="N253" s="21"/>
    </row>
    <row r="254" spans="1:14" ht="17.399999999999999" x14ac:dyDescent="0.25">
      <c r="A254" s="20"/>
      <c r="B254" s="20"/>
      <c r="C254" s="20"/>
      <c r="D254" s="22"/>
      <c r="E254" s="21"/>
      <c r="F254" s="21"/>
      <c r="G254" s="21"/>
      <c r="H254" s="21"/>
      <c r="I254" s="21"/>
      <c r="J254" s="21"/>
      <c r="K254" s="21"/>
      <c r="L254" s="21"/>
      <c r="M254" s="21"/>
      <c r="N254" s="21"/>
    </row>
    <row r="255" spans="1:14" ht="17.399999999999999" x14ac:dyDescent="0.25">
      <c r="A255" s="20"/>
      <c r="B255" s="20"/>
      <c r="C255" s="20"/>
      <c r="D255" s="22"/>
      <c r="E255" s="21"/>
      <c r="F255" s="21"/>
      <c r="G255" s="21"/>
      <c r="H255" s="21"/>
      <c r="I255" s="21"/>
      <c r="J255" s="21"/>
      <c r="K255" s="21"/>
      <c r="L255" s="21"/>
      <c r="M255" s="21"/>
      <c r="N255" s="21"/>
    </row>
    <row r="256" spans="1:14" ht="17.399999999999999" x14ac:dyDescent="0.25">
      <c r="A256" s="20"/>
      <c r="B256" s="20"/>
      <c r="C256" s="20"/>
      <c r="D256" s="22"/>
      <c r="E256" s="21"/>
      <c r="F256" s="21"/>
      <c r="G256" s="21"/>
      <c r="H256" s="21"/>
      <c r="I256" s="21"/>
      <c r="J256" s="21"/>
      <c r="K256" s="21"/>
      <c r="L256" s="21"/>
      <c r="M256" s="21"/>
      <c r="N256" s="21"/>
    </row>
    <row r="257" spans="1:14" ht="17.399999999999999" x14ac:dyDescent="0.25">
      <c r="A257" s="20"/>
      <c r="B257" s="20"/>
      <c r="C257" s="20"/>
      <c r="D257" s="22"/>
      <c r="E257" s="21"/>
      <c r="F257" s="21"/>
      <c r="G257" s="21"/>
      <c r="H257" s="21"/>
      <c r="I257" s="21"/>
      <c r="J257" s="21"/>
      <c r="K257" s="21"/>
      <c r="L257" s="21"/>
      <c r="M257" s="21"/>
      <c r="N257" s="21"/>
    </row>
    <row r="258" spans="1:14" ht="17.399999999999999" x14ac:dyDescent="0.25">
      <c r="A258" s="20"/>
      <c r="B258" s="20"/>
      <c r="C258" s="20"/>
      <c r="D258" s="22"/>
      <c r="E258" s="21"/>
      <c r="F258" s="21"/>
      <c r="G258" s="21"/>
      <c r="H258" s="21"/>
      <c r="I258" s="21"/>
      <c r="J258" s="21"/>
      <c r="K258" s="21"/>
      <c r="L258" s="21"/>
      <c r="M258" s="21"/>
      <c r="N258" s="21"/>
    </row>
    <row r="259" spans="1:14" ht="17.399999999999999" x14ac:dyDescent="0.25">
      <c r="A259" s="20"/>
      <c r="B259" s="20"/>
      <c r="C259" s="20"/>
      <c r="D259" s="22"/>
      <c r="E259" s="21"/>
      <c r="F259" s="21"/>
      <c r="G259" s="21"/>
      <c r="H259" s="21"/>
      <c r="I259" s="21"/>
      <c r="J259" s="21"/>
      <c r="K259" s="21"/>
      <c r="L259" s="21"/>
      <c r="M259" s="21"/>
      <c r="N259" s="21"/>
    </row>
    <row r="260" spans="1:14" ht="17.399999999999999" x14ac:dyDescent="0.25">
      <c r="A260" s="20"/>
      <c r="B260" s="20"/>
      <c r="C260" s="20"/>
      <c r="D260" s="22"/>
      <c r="E260" s="21"/>
      <c r="F260" s="21"/>
      <c r="G260" s="21"/>
      <c r="H260" s="21"/>
      <c r="I260" s="21"/>
      <c r="J260" s="21"/>
      <c r="K260" s="21"/>
      <c r="L260" s="21"/>
      <c r="M260" s="21"/>
      <c r="N260" s="21"/>
    </row>
    <row r="261" spans="1:14" ht="17.399999999999999" x14ac:dyDescent="0.25">
      <c r="A261" s="20"/>
      <c r="B261" s="20"/>
      <c r="C261" s="20"/>
      <c r="D261" s="22"/>
      <c r="E261" s="21"/>
      <c r="F261" s="21"/>
      <c r="G261" s="21"/>
      <c r="H261" s="21"/>
      <c r="I261" s="21"/>
      <c r="J261" s="21"/>
      <c r="K261" s="21"/>
      <c r="L261" s="21"/>
      <c r="M261" s="21"/>
      <c r="N261" s="21"/>
    </row>
    <row r="262" spans="1:14" ht="17.399999999999999" x14ac:dyDescent="0.25">
      <c r="A262" s="20"/>
      <c r="B262" s="20"/>
      <c r="C262" s="20"/>
      <c r="D262" s="22"/>
      <c r="E262" s="21"/>
      <c r="F262" s="21"/>
      <c r="G262" s="21"/>
      <c r="H262" s="21"/>
      <c r="I262" s="21"/>
      <c r="J262" s="21"/>
      <c r="K262" s="21"/>
      <c r="L262" s="21"/>
      <c r="M262" s="21"/>
      <c r="N262" s="21"/>
    </row>
    <row r="263" spans="1:14" ht="17.399999999999999" x14ac:dyDescent="0.25">
      <c r="A263" s="20"/>
      <c r="B263" s="20"/>
      <c r="C263" s="20"/>
      <c r="D263" s="22"/>
      <c r="E263" s="21"/>
      <c r="F263" s="21"/>
      <c r="G263" s="21"/>
      <c r="H263" s="21"/>
      <c r="I263" s="21"/>
      <c r="J263" s="21"/>
      <c r="K263" s="21"/>
      <c r="L263" s="21"/>
      <c r="M263" s="21"/>
      <c r="N263" s="21"/>
    </row>
    <row r="264" spans="1:14" ht="17.399999999999999" x14ac:dyDescent="0.25">
      <c r="A264" s="20"/>
      <c r="B264" s="20"/>
      <c r="C264" s="20"/>
      <c r="D264" s="22"/>
      <c r="E264" s="21"/>
      <c r="F264" s="21"/>
      <c r="G264" s="21"/>
      <c r="H264" s="21"/>
      <c r="I264" s="21"/>
      <c r="J264" s="21"/>
      <c r="K264" s="21"/>
      <c r="L264" s="21"/>
      <c r="M264" s="21"/>
      <c r="N264" s="21"/>
    </row>
    <row r="265" spans="1:14" ht="17.399999999999999" x14ac:dyDescent="0.25">
      <c r="A265" s="20"/>
      <c r="B265" s="20"/>
      <c r="C265" s="20"/>
      <c r="D265" s="22"/>
      <c r="E265" s="21"/>
      <c r="F265" s="21"/>
      <c r="G265" s="21"/>
      <c r="H265" s="21"/>
      <c r="I265" s="21"/>
      <c r="J265" s="21"/>
      <c r="K265" s="21"/>
      <c r="L265" s="21"/>
      <c r="M265" s="21"/>
      <c r="N265" s="21"/>
    </row>
    <row r="266" spans="1:14" ht="17.399999999999999" x14ac:dyDescent="0.25">
      <c r="A266" s="20"/>
      <c r="B266" s="20"/>
      <c r="C266" s="20"/>
      <c r="D266" s="22"/>
      <c r="E266" s="21"/>
      <c r="F266" s="21"/>
      <c r="G266" s="21"/>
      <c r="H266" s="21"/>
      <c r="I266" s="21"/>
      <c r="J266" s="21"/>
      <c r="K266" s="21"/>
      <c r="L266" s="21"/>
      <c r="M266" s="21"/>
      <c r="N266" s="21"/>
    </row>
    <row r="267" spans="1:14" ht="17.399999999999999" x14ac:dyDescent="0.25">
      <c r="A267" s="20"/>
      <c r="B267" s="20"/>
      <c r="C267" s="20"/>
      <c r="D267" s="22"/>
      <c r="E267" s="21"/>
      <c r="F267" s="21"/>
      <c r="G267" s="21"/>
      <c r="H267" s="21"/>
      <c r="I267" s="21"/>
      <c r="J267" s="21"/>
      <c r="K267" s="21"/>
      <c r="L267" s="21"/>
      <c r="M267" s="21"/>
      <c r="N267" s="21"/>
    </row>
    <row r="268" spans="1:14" ht="17.399999999999999" x14ac:dyDescent="0.25">
      <c r="A268" s="20"/>
      <c r="B268" s="20"/>
      <c r="C268" s="20"/>
      <c r="D268" s="22"/>
      <c r="E268" s="21"/>
      <c r="F268" s="21"/>
      <c r="G268" s="21"/>
      <c r="H268" s="21"/>
      <c r="I268" s="21"/>
      <c r="J268" s="21"/>
      <c r="K268" s="21"/>
      <c r="L268" s="21"/>
      <c r="M268" s="21"/>
      <c r="N268" s="21"/>
    </row>
    <row r="269" spans="1:14" ht="17.399999999999999" x14ac:dyDescent="0.25">
      <c r="A269" s="20"/>
      <c r="B269" s="20"/>
      <c r="C269" s="20"/>
      <c r="D269" s="22"/>
      <c r="E269" s="21"/>
      <c r="F269" s="21"/>
      <c r="G269" s="21"/>
      <c r="H269" s="21"/>
      <c r="I269" s="21"/>
      <c r="J269" s="21"/>
      <c r="K269" s="21"/>
      <c r="L269" s="21"/>
      <c r="M269" s="21"/>
      <c r="N269" s="21"/>
    </row>
    <row r="270" spans="1:14" ht="17.399999999999999" x14ac:dyDescent="0.25">
      <c r="A270" s="20"/>
      <c r="B270" s="20"/>
      <c r="C270" s="20"/>
      <c r="D270" s="22"/>
      <c r="E270" s="21"/>
      <c r="F270" s="21"/>
      <c r="G270" s="21"/>
      <c r="H270" s="21"/>
      <c r="I270" s="21"/>
      <c r="J270" s="21"/>
      <c r="K270" s="21"/>
      <c r="L270" s="21"/>
      <c r="M270" s="21"/>
      <c r="N270" s="21"/>
    </row>
    <row r="271" spans="1:14" ht="17.399999999999999" x14ac:dyDescent="0.25">
      <c r="A271" s="20"/>
      <c r="B271" s="20"/>
      <c r="C271" s="20"/>
      <c r="D271" s="22"/>
      <c r="E271" s="21"/>
      <c r="F271" s="21"/>
      <c r="G271" s="21"/>
      <c r="H271" s="21"/>
      <c r="I271" s="21"/>
      <c r="J271" s="21"/>
      <c r="K271" s="21"/>
      <c r="L271" s="21"/>
      <c r="M271" s="21"/>
      <c r="N271" s="21"/>
    </row>
    <row r="272" spans="1:14" ht="17.399999999999999" x14ac:dyDescent="0.25">
      <c r="A272" s="20"/>
      <c r="B272" s="20"/>
      <c r="C272" s="20"/>
      <c r="D272" s="22"/>
      <c r="E272" s="21"/>
      <c r="F272" s="21"/>
      <c r="G272" s="21"/>
      <c r="H272" s="21"/>
      <c r="I272" s="21"/>
      <c r="J272" s="21"/>
      <c r="K272" s="21"/>
      <c r="L272" s="21"/>
      <c r="M272" s="21"/>
      <c r="N272" s="21"/>
    </row>
    <row r="273" spans="1:14" ht="17.399999999999999" x14ac:dyDescent="0.25">
      <c r="A273" s="20"/>
      <c r="B273" s="20"/>
      <c r="C273" s="20"/>
      <c r="D273" s="22"/>
      <c r="E273" s="21"/>
      <c r="F273" s="21"/>
      <c r="G273" s="21"/>
      <c r="H273" s="21"/>
      <c r="I273" s="21"/>
      <c r="J273" s="21"/>
      <c r="K273" s="21"/>
      <c r="L273" s="21"/>
      <c r="M273" s="21"/>
      <c r="N273" s="21"/>
    </row>
    <row r="274" spans="1:14" ht="17.399999999999999" x14ac:dyDescent="0.25">
      <c r="A274" s="20"/>
      <c r="B274" s="20"/>
      <c r="C274" s="20"/>
      <c r="D274" s="22"/>
      <c r="E274" s="21"/>
      <c r="F274" s="21"/>
      <c r="G274" s="21"/>
      <c r="H274" s="21"/>
      <c r="I274" s="21"/>
      <c r="J274" s="21"/>
      <c r="K274" s="21"/>
      <c r="L274" s="21"/>
      <c r="M274" s="21"/>
      <c r="N274" s="21"/>
    </row>
    <row r="275" spans="1:14" ht="17.399999999999999" x14ac:dyDescent="0.25">
      <c r="A275" s="20"/>
      <c r="B275" s="20"/>
      <c r="C275" s="20"/>
      <c r="D275" s="22"/>
      <c r="E275" s="21"/>
      <c r="F275" s="21"/>
      <c r="G275" s="21"/>
      <c r="H275" s="21"/>
      <c r="I275" s="21"/>
      <c r="J275" s="21"/>
      <c r="K275" s="21"/>
      <c r="L275" s="21"/>
      <c r="M275" s="21"/>
      <c r="N275" s="21"/>
    </row>
    <row r="276" spans="1:14" ht="17.399999999999999" x14ac:dyDescent="0.25">
      <c r="A276" s="20"/>
      <c r="B276" s="20"/>
      <c r="C276" s="20"/>
      <c r="D276" s="22"/>
      <c r="E276" s="21"/>
      <c r="F276" s="21"/>
      <c r="G276" s="21"/>
      <c r="H276" s="21"/>
      <c r="I276" s="21"/>
      <c r="J276" s="21"/>
      <c r="K276" s="21"/>
      <c r="L276" s="21"/>
      <c r="M276" s="21"/>
      <c r="N276" s="21"/>
    </row>
    <row r="277" spans="1:14" ht="17.399999999999999" x14ac:dyDescent="0.25">
      <c r="A277" s="20"/>
      <c r="B277" s="20"/>
      <c r="C277" s="20"/>
      <c r="D277" s="22"/>
      <c r="E277" s="21"/>
      <c r="F277" s="21"/>
      <c r="G277" s="21"/>
      <c r="H277" s="21"/>
      <c r="I277" s="21"/>
      <c r="J277" s="21"/>
      <c r="K277" s="21"/>
      <c r="L277" s="21"/>
      <c r="M277" s="21"/>
      <c r="N277" s="21"/>
    </row>
    <row r="278" spans="1:14" ht="17.399999999999999" x14ac:dyDescent="0.25">
      <c r="A278" s="20"/>
      <c r="B278" s="20"/>
      <c r="C278" s="20"/>
      <c r="D278" s="22"/>
      <c r="E278" s="21"/>
      <c r="F278" s="21"/>
      <c r="G278" s="21"/>
      <c r="H278" s="21"/>
      <c r="I278" s="21"/>
      <c r="J278" s="21"/>
      <c r="K278" s="21"/>
      <c r="L278" s="21"/>
      <c r="M278" s="21"/>
      <c r="N278" s="21"/>
    </row>
    <row r="279" spans="1:14" ht="17.399999999999999" x14ac:dyDescent="0.25">
      <c r="A279" s="20"/>
      <c r="B279" s="20"/>
      <c r="C279" s="20"/>
      <c r="D279" s="22"/>
      <c r="E279" s="21"/>
      <c r="F279" s="21"/>
      <c r="G279" s="21"/>
      <c r="H279" s="21"/>
      <c r="I279" s="21"/>
      <c r="J279" s="21"/>
      <c r="K279" s="21"/>
      <c r="L279" s="21"/>
      <c r="M279" s="21"/>
      <c r="N279" s="21"/>
    </row>
    <row r="280" spans="1:14" ht="17.399999999999999" x14ac:dyDescent="0.25">
      <c r="A280" s="20"/>
      <c r="B280" s="20"/>
      <c r="C280" s="20"/>
      <c r="D280" s="22"/>
      <c r="E280" s="21"/>
      <c r="F280" s="21"/>
      <c r="G280" s="21"/>
      <c r="H280" s="21"/>
      <c r="I280" s="21"/>
      <c r="J280" s="21"/>
      <c r="K280" s="21"/>
      <c r="L280" s="21"/>
      <c r="M280" s="21"/>
      <c r="N280" s="21"/>
    </row>
    <row r="281" spans="1:14" ht="17.399999999999999" x14ac:dyDescent="0.25">
      <c r="A281" s="20"/>
      <c r="B281" s="20"/>
      <c r="C281" s="20"/>
      <c r="D281" s="22"/>
      <c r="E281" s="21"/>
      <c r="F281" s="21"/>
      <c r="G281" s="21"/>
      <c r="H281" s="21"/>
      <c r="I281" s="21"/>
      <c r="J281" s="21"/>
      <c r="K281" s="21"/>
      <c r="L281" s="21"/>
      <c r="M281" s="21"/>
      <c r="N281" s="21"/>
    </row>
    <row r="282" spans="1:14" ht="17.399999999999999" x14ac:dyDescent="0.25">
      <c r="A282" s="20"/>
      <c r="B282" s="20"/>
      <c r="C282" s="20"/>
      <c r="D282" s="22"/>
      <c r="E282" s="21"/>
      <c r="F282" s="21"/>
      <c r="G282" s="21"/>
      <c r="H282" s="21"/>
      <c r="I282" s="21"/>
      <c r="J282" s="21"/>
      <c r="K282" s="21"/>
      <c r="L282" s="21"/>
      <c r="M282" s="21"/>
      <c r="N282" s="21"/>
    </row>
    <row r="283" spans="1:14" ht="17.399999999999999" x14ac:dyDescent="0.25">
      <c r="A283" s="20"/>
      <c r="B283" s="20"/>
      <c r="C283" s="20"/>
      <c r="D283" s="22"/>
      <c r="E283" s="21"/>
      <c r="F283" s="21"/>
      <c r="G283" s="21"/>
      <c r="H283" s="21"/>
      <c r="I283" s="21"/>
      <c r="J283" s="21"/>
      <c r="K283" s="21"/>
      <c r="L283" s="21"/>
      <c r="M283" s="21"/>
      <c r="N283" s="21"/>
    </row>
    <row r="284" spans="1:14" ht="17.399999999999999" x14ac:dyDescent="0.25">
      <c r="A284" s="20"/>
      <c r="B284" s="20"/>
      <c r="C284" s="20"/>
      <c r="D284" s="22"/>
      <c r="E284" s="21"/>
      <c r="F284" s="21"/>
      <c r="G284" s="21"/>
      <c r="H284" s="21"/>
      <c r="I284" s="21"/>
      <c r="J284" s="21"/>
      <c r="K284" s="21"/>
      <c r="L284" s="21"/>
      <c r="M284" s="21"/>
      <c r="N284" s="21"/>
    </row>
    <row r="285" spans="1:14" ht="17.399999999999999" x14ac:dyDescent="0.25">
      <c r="A285" s="20"/>
      <c r="B285" s="20"/>
      <c r="C285" s="20"/>
      <c r="D285" s="22"/>
      <c r="E285" s="21"/>
      <c r="F285" s="21"/>
      <c r="G285" s="21"/>
      <c r="H285" s="21"/>
      <c r="I285" s="21"/>
      <c r="J285" s="21"/>
      <c r="K285" s="21"/>
      <c r="L285" s="21"/>
      <c r="M285" s="21"/>
      <c r="N285" s="21"/>
    </row>
    <row r="286" spans="1:14" ht="17.399999999999999" x14ac:dyDescent="0.25">
      <c r="A286" s="20"/>
      <c r="B286" s="20"/>
      <c r="C286" s="20"/>
      <c r="D286" s="22"/>
      <c r="E286" s="21"/>
      <c r="F286" s="21"/>
      <c r="G286" s="21"/>
      <c r="H286" s="21"/>
      <c r="I286" s="21"/>
      <c r="J286" s="21"/>
      <c r="K286" s="21"/>
      <c r="L286" s="21"/>
      <c r="M286" s="21"/>
      <c r="N286" s="21"/>
    </row>
    <row r="287" spans="1:14" ht="17.399999999999999" x14ac:dyDescent="0.25">
      <c r="A287" s="20"/>
      <c r="B287" s="20"/>
      <c r="C287" s="20"/>
      <c r="D287" s="22"/>
      <c r="E287" s="21"/>
      <c r="F287" s="21"/>
      <c r="G287" s="21"/>
      <c r="H287" s="21"/>
      <c r="I287" s="21"/>
      <c r="J287" s="21"/>
      <c r="K287" s="21"/>
      <c r="L287" s="21"/>
      <c r="M287" s="21"/>
      <c r="N287" s="21"/>
    </row>
    <row r="288" spans="1:14" ht="17.399999999999999" x14ac:dyDescent="0.25">
      <c r="A288" s="20"/>
      <c r="B288" s="20"/>
      <c r="C288" s="20"/>
      <c r="D288" s="22"/>
      <c r="E288" s="21"/>
      <c r="F288" s="21"/>
      <c r="G288" s="21"/>
      <c r="H288" s="21"/>
      <c r="I288" s="21"/>
      <c r="J288" s="21"/>
      <c r="K288" s="21"/>
      <c r="L288" s="21"/>
      <c r="M288" s="21"/>
      <c r="N288" s="21"/>
    </row>
    <row r="289" spans="1:14" ht="17.399999999999999" x14ac:dyDescent="0.25">
      <c r="A289" s="20"/>
      <c r="B289" s="20"/>
      <c r="C289" s="20"/>
      <c r="D289" s="22"/>
      <c r="E289" s="21"/>
      <c r="F289" s="21"/>
      <c r="G289" s="21"/>
      <c r="H289" s="21"/>
      <c r="I289" s="21"/>
      <c r="J289" s="21"/>
      <c r="K289" s="21"/>
      <c r="L289" s="21"/>
      <c r="M289" s="21"/>
      <c r="N289" s="21"/>
    </row>
    <row r="290" spans="1:14" ht="17.399999999999999" x14ac:dyDescent="0.25">
      <c r="A290" s="20"/>
      <c r="B290" s="20"/>
      <c r="C290" s="20"/>
      <c r="D290" s="22"/>
      <c r="E290" s="21"/>
      <c r="F290" s="21"/>
      <c r="G290" s="21"/>
      <c r="H290" s="21"/>
      <c r="I290" s="21"/>
      <c r="J290" s="21"/>
      <c r="K290" s="21"/>
      <c r="L290" s="21"/>
      <c r="M290" s="21"/>
      <c r="N290" s="21"/>
    </row>
    <row r="291" spans="1:14" ht="17.399999999999999" x14ac:dyDescent="0.25">
      <c r="A291" s="20"/>
      <c r="B291" s="20"/>
      <c r="C291" s="20"/>
      <c r="D291" s="22"/>
      <c r="E291" s="21"/>
      <c r="F291" s="21"/>
      <c r="G291" s="21"/>
      <c r="H291" s="21"/>
      <c r="I291" s="21"/>
      <c r="J291" s="21"/>
      <c r="K291" s="21"/>
      <c r="L291" s="21"/>
      <c r="M291" s="21"/>
      <c r="N291" s="21"/>
    </row>
    <row r="292" spans="1:14" ht="17.399999999999999" x14ac:dyDescent="0.25">
      <c r="A292" s="20"/>
      <c r="B292" s="20"/>
      <c r="C292" s="20"/>
      <c r="D292" s="22"/>
      <c r="E292" s="21"/>
      <c r="F292" s="21"/>
      <c r="G292" s="21"/>
      <c r="H292" s="21"/>
      <c r="I292" s="21"/>
      <c r="J292" s="21"/>
      <c r="K292" s="21"/>
      <c r="L292" s="21"/>
      <c r="M292" s="21"/>
      <c r="N292" s="21"/>
    </row>
    <row r="293" spans="1:14" ht="17.399999999999999" x14ac:dyDescent="0.25">
      <c r="A293" s="20"/>
      <c r="B293" s="20"/>
      <c r="C293" s="20"/>
      <c r="D293" s="22"/>
      <c r="E293" s="21"/>
      <c r="F293" s="21"/>
      <c r="G293" s="21"/>
      <c r="H293" s="21"/>
      <c r="I293" s="21"/>
      <c r="J293" s="21"/>
      <c r="K293" s="21"/>
      <c r="L293" s="21"/>
      <c r="M293" s="21"/>
      <c r="N293" s="21"/>
    </row>
    <row r="294" spans="1:14" ht="17.399999999999999" x14ac:dyDescent="0.25">
      <c r="A294" s="20"/>
      <c r="B294" s="20"/>
      <c r="C294" s="20"/>
      <c r="D294" s="22"/>
      <c r="E294" s="21"/>
      <c r="F294" s="21"/>
      <c r="G294" s="21"/>
      <c r="H294" s="21"/>
      <c r="I294" s="21"/>
      <c r="J294" s="21"/>
      <c r="K294" s="21"/>
      <c r="L294" s="21"/>
      <c r="M294" s="21"/>
      <c r="N294" s="21"/>
    </row>
    <row r="295" spans="1:14" ht="17.399999999999999" x14ac:dyDescent="0.25">
      <c r="A295" s="20"/>
      <c r="B295" s="20"/>
      <c r="C295" s="20"/>
      <c r="D295" s="22"/>
      <c r="E295" s="21"/>
      <c r="F295" s="21"/>
      <c r="G295" s="21"/>
      <c r="H295" s="21"/>
      <c r="I295" s="21"/>
      <c r="J295" s="21"/>
      <c r="K295" s="21"/>
      <c r="L295" s="21"/>
      <c r="M295" s="21"/>
      <c r="N295" s="21"/>
    </row>
    <row r="296" spans="1:14" ht="17.399999999999999" x14ac:dyDescent="0.25">
      <c r="A296" s="20"/>
      <c r="B296" s="20"/>
      <c r="C296" s="20"/>
      <c r="D296" s="22"/>
      <c r="E296" s="21"/>
      <c r="F296" s="21"/>
      <c r="G296" s="21"/>
      <c r="H296" s="21"/>
      <c r="I296" s="21"/>
      <c r="J296" s="21"/>
      <c r="K296" s="21"/>
      <c r="L296" s="21"/>
      <c r="M296" s="21"/>
      <c r="N296" s="21"/>
    </row>
    <row r="297" spans="1:14" ht="17.399999999999999" x14ac:dyDescent="0.25">
      <c r="A297" s="20"/>
      <c r="B297" s="20"/>
      <c r="C297" s="20"/>
      <c r="D297" s="22"/>
      <c r="E297" s="21"/>
      <c r="F297" s="21"/>
      <c r="G297" s="21"/>
      <c r="H297" s="21"/>
      <c r="I297" s="21"/>
      <c r="J297" s="21"/>
      <c r="K297" s="21"/>
      <c r="L297" s="21"/>
      <c r="M297" s="21"/>
      <c r="N297" s="21"/>
    </row>
    <row r="298" spans="1:14" ht="17.399999999999999" x14ac:dyDescent="0.25">
      <c r="A298" s="20"/>
      <c r="B298" s="20"/>
      <c r="C298" s="20"/>
      <c r="D298" s="22"/>
      <c r="E298" s="21"/>
      <c r="F298" s="21"/>
      <c r="G298" s="21"/>
      <c r="H298" s="21"/>
      <c r="I298" s="21"/>
      <c r="J298" s="21"/>
      <c r="K298" s="21"/>
      <c r="L298" s="21"/>
      <c r="M298" s="21"/>
      <c r="N298" s="21"/>
    </row>
    <row r="299" spans="1:14" ht="17.399999999999999" x14ac:dyDescent="0.25">
      <c r="A299" s="20"/>
      <c r="B299" s="20"/>
      <c r="C299" s="20"/>
      <c r="D299" s="22"/>
      <c r="E299" s="21"/>
      <c r="F299" s="21"/>
      <c r="G299" s="21"/>
      <c r="H299" s="21"/>
      <c r="I299" s="21"/>
      <c r="J299" s="21"/>
      <c r="K299" s="21"/>
      <c r="L299" s="21"/>
      <c r="M299" s="21"/>
      <c r="N299" s="21"/>
    </row>
    <row r="300" spans="1:14" ht="17.399999999999999" x14ac:dyDescent="0.25">
      <c r="A300" s="20"/>
      <c r="B300" s="20"/>
      <c r="C300" s="20"/>
      <c r="D300" s="22"/>
      <c r="E300" s="21"/>
      <c r="F300" s="21"/>
      <c r="G300" s="21"/>
      <c r="H300" s="21"/>
      <c r="I300" s="21"/>
      <c r="J300" s="21"/>
      <c r="K300" s="21"/>
      <c r="L300" s="21"/>
      <c r="M300" s="21"/>
      <c r="N300" s="21"/>
    </row>
    <row r="301" spans="1:14" ht="17.399999999999999" x14ac:dyDescent="0.25">
      <c r="A301" s="20"/>
      <c r="B301" s="20"/>
      <c r="C301" s="20"/>
      <c r="D301" s="22"/>
      <c r="E301" s="21"/>
      <c r="F301" s="21"/>
      <c r="G301" s="21"/>
      <c r="H301" s="21"/>
      <c r="I301" s="21"/>
      <c r="J301" s="21"/>
      <c r="K301" s="21"/>
      <c r="L301" s="21"/>
      <c r="M301" s="21"/>
      <c r="N301" s="21"/>
    </row>
    <row r="302" spans="1:14" ht="17.399999999999999" x14ac:dyDescent="0.25">
      <c r="A302" s="20"/>
      <c r="B302" s="20"/>
      <c r="C302" s="20"/>
      <c r="D302" s="22"/>
      <c r="E302" s="21"/>
      <c r="F302" s="21"/>
      <c r="G302" s="21"/>
      <c r="H302" s="21"/>
      <c r="I302" s="21"/>
      <c r="J302" s="21"/>
      <c r="K302" s="21"/>
      <c r="L302" s="21"/>
      <c r="M302" s="21"/>
      <c r="N302" s="21"/>
    </row>
    <row r="303" spans="1:14" ht="17.399999999999999" x14ac:dyDescent="0.25">
      <c r="A303" s="20"/>
      <c r="B303" s="20"/>
      <c r="C303" s="20"/>
      <c r="D303" s="22"/>
      <c r="E303" s="21"/>
      <c r="F303" s="21"/>
      <c r="G303" s="21"/>
      <c r="H303" s="21"/>
      <c r="I303" s="21"/>
      <c r="J303" s="21"/>
      <c r="K303" s="21"/>
      <c r="L303" s="21"/>
      <c r="M303" s="21"/>
      <c r="N303" s="21"/>
    </row>
    <row r="304" spans="1:14" ht="17.399999999999999" x14ac:dyDescent="0.25">
      <c r="A304" s="20"/>
      <c r="B304" s="20"/>
      <c r="C304" s="20"/>
      <c r="D304" s="22"/>
      <c r="E304" s="21"/>
      <c r="F304" s="21"/>
      <c r="G304" s="21"/>
      <c r="H304" s="21"/>
      <c r="I304" s="21"/>
      <c r="J304" s="21"/>
      <c r="K304" s="21"/>
      <c r="L304" s="21"/>
      <c r="M304" s="21"/>
      <c r="N304" s="21"/>
    </row>
    <row r="305" spans="1:14" ht="17.399999999999999" x14ac:dyDescent="0.25">
      <c r="A305" s="20"/>
      <c r="B305" s="20"/>
      <c r="C305" s="20"/>
      <c r="D305" s="22"/>
      <c r="E305" s="21"/>
      <c r="F305" s="21"/>
      <c r="G305" s="21"/>
      <c r="H305" s="21"/>
      <c r="I305" s="21"/>
      <c r="J305" s="21"/>
      <c r="K305" s="21"/>
      <c r="L305" s="21"/>
      <c r="M305" s="21"/>
      <c r="N305" s="21"/>
    </row>
    <row r="306" spans="1:14" ht="17.399999999999999" x14ac:dyDescent="0.25">
      <c r="A306" s="20"/>
      <c r="B306" s="20"/>
      <c r="C306" s="20"/>
      <c r="D306" s="22"/>
      <c r="E306" s="21"/>
      <c r="F306" s="21"/>
      <c r="G306" s="21"/>
      <c r="H306" s="21"/>
      <c r="I306" s="21"/>
      <c r="J306" s="21"/>
      <c r="K306" s="21"/>
      <c r="L306" s="21"/>
      <c r="M306" s="21"/>
      <c r="N306" s="21"/>
    </row>
    <row r="307" spans="1:14" ht="17.399999999999999" x14ac:dyDescent="0.25">
      <c r="A307" s="20"/>
      <c r="B307" s="20"/>
      <c r="C307" s="20"/>
      <c r="D307" s="22"/>
      <c r="E307" s="21"/>
      <c r="F307" s="21"/>
      <c r="G307" s="21"/>
      <c r="H307" s="21"/>
      <c r="I307" s="21"/>
      <c r="J307" s="21"/>
      <c r="K307" s="21"/>
      <c r="L307" s="21"/>
      <c r="M307" s="21"/>
      <c r="N307" s="21"/>
    </row>
    <row r="308" spans="1:14" ht="17.399999999999999" x14ac:dyDescent="0.25">
      <c r="A308" s="20"/>
      <c r="B308" s="20"/>
      <c r="C308" s="20"/>
      <c r="D308" s="22"/>
      <c r="E308" s="21"/>
      <c r="F308" s="21"/>
      <c r="G308" s="21"/>
      <c r="H308" s="21"/>
      <c r="I308" s="21"/>
      <c r="J308" s="21"/>
      <c r="K308" s="21"/>
      <c r="L308" s="21"/>
      <c r="M308" s="21"/>
      <c r="N308" s="21"/>
    </row>
    <row r="309" spans="1:14" ht="17.399999999999999" x14ac:dyDescent="0.25">
      <c r="A309" s="20"/>
      <c r="B309" s="20"/>
      <c r="C309" s="20"/>
      <c r="D309" s="22"/>
      <c r="E309" s="21"/>
      <c r="F309" s="21"/>
      <c r="G309" s="21"/>
      <c r="H309" s="21"/>
      <c r="I309" s="21"/>
      <c r="J309" s="21"/>
      <c r="K309" s="21"/>
      <c r="L309" s="21"/>
      <c r="M309" s="21"/>
      <c r="N309" s="21"/>
    </row>
    <row r="310" spans="1:14" ht="17.399999999999999" x14ac:dyDescent="0.25">
      <c r="A310" s="20"/>
      <c r="B310" s="20"/>
      <c r="C310" s="20"/>
      <c r="D310" s="22"/>
      <c r="E310" s="21"/>
      <c r="F310" s="21"/>
      <c r="G310" s="21"/>
      <c r="H310" s="21"/>
      <c r="I310" s="21"/>
      <c r="J310" s="21"/>
      <c r="K310" s="21"/>
      <c r="L310" s="21"/>
      <c r="M310" s="21"/>
      <c r="N310" s="21"/>
    </row>
    <row r="311" spans="1:14" ht="17.399999999999999" x14ac:dyDescent="0.25">
      <c r="A311" s="20"/>
      <c r="B311" s="20"/>
      <c r="C311" s="20"/>
      <c r="D311" s="22"/>
      <c r="E311" s="21"/>
      <c r="F311" s="21"/>
      <c r="G311" s="21"/>
      <c r="H311" s="21"/>
      <c r="I311" s="21"/>
      <c r="J311" s="21"/>
      <c r="K311" s="21"/>
      <c r="L311" s="21"/>
      <c r="M311" s="21"/>
      <c r="N311" s="21"/>
    </row>
    <row r="312" spans="1:14" ht="17.399999999999999" x14ac:dyDescent="0.25">
      <c r="A312" s="20"/>
      <c r="B312" s="20"/>
      <c r="C312" s="20"/>
      <c r="D312" s="22"/>
      <c r="E312" s="21"/>
      <c r="F312" s="21"/>
      <c r="G312" s="21"/>
      <c r="H312" s="21"/>
      <c r="I312" s="21"/>
      <c r="J312" s="21"/>
      <c r="K312" s="21"/>
      <c r="L312" s="21"/>
      <c r="M312" s="21"/>
      <c r="N312" s="21"/>
    </row>
    <row r="313" spans="1:14" ht="17.399999999999999" x14ac:dyDescent="0.25">
      <c r="A313" s="20"/>
      <c r="B313" s="20"/>
      <c r="C313" s="20"/>
      <c r="D313" s="22"/>
      <c r="E313" s="21"/>
      <c r="F313" s="21"/>
      <c r="G313" s="21"/>
      <c r="H313" s="21"/>
      <c r="I313" s="21"/>
      <c r="J313" s="21"/>
      <c r="K313" s="21"/>
      <c r="L313" s="21"/>
      <c r="M313" s="21"/>
      <c r="N313" s="21"/>
    </row>
    <row r="314" spans="1:14" ht="17.399999999999999" x14ac:dyDescent="0.25">
      <c r="A314" s="20"/>
      <c r="B314" s="20"/>
      <c r="C314" s="20"/>
      <c r="D314" s="22"/>
      <c r="E314" s="21"/>
      <c r="F314" s="21"/>
      <c r="G314" s="21"/>
      <c r="H314" s="21"/>
      <c r="I314" s="21"/>
      <c r="J314" s="21"/>
      <c r="K314" s="21"/>
      <c r="L314" s="21"/>
      <c r="M314" s="21"/>
      <c r="N314" s="21"/>
    </row>
    <row r="315" spans="1:14" ht="17.399999999999999" x14ac:dyDescent="0.25">
      <c r="A315" s="20"/>
      <c r="B315" s="20"/>
      <c r="C315" s="20"/>
      <c r="D315" s="22"/>
      <c r="E315" s="21"/>
      <c r="F315" s="21"/>
      <c r="G315" s="21"/>
      <c r="H315" s="21"/>
      <c r="I315" s="21"/>
      <c r="J315" s="21"/>
      <c r="K315" s="21"/>
      <c r="L315" s="21"/>
      <c r="M315" s="21"/>
      <c r="N315" s="21"/>
    </row>
    <row r="316" spans="1:14" ht="17.399999999999999" x14ac:dyDescent="0.25">
      <c r="A316" s="20"/>
      <c r="B316" s="20"/>
      <c r="C316" s="20"/>
      <c r="D316" s="22"/>
      <c r="E316" s="21"/>
      <c r="F316" s="21"/>
      <c r="G316" s="21"/>
      <c r="H316" s="21"/>
      <c r="I316" s="21"/>
      <c r="J316" s="21"/>
      <c r="K316" s="21"/>
      <c r="L316" s="21"/>
      <c r="M316" s="21"/>
      <c r="N316" s="21"/>
    </row>
    <row r="317" spans="1:14" ht="17.399999999999999" x14ac:dyDescent="0.25">
      <c r="A317" s="20"/>
      <c r="B317" s="20"/>
      <c r="C317" s="20"/>
      <c r="D317" s="22"/>
      <c r="E317" s="21"/>
      <c r="F317" s="21"/>
      <c r="G317" s="21"/>
      <c r="H317" s="21"/>
      <c r="I317" s="21"/>
      <c r="J317" s="21"/>
      <c r="K317" s="21"/>
      <c r="L317" s="21"/>
      <c r="M317" s="21"/>
      <c r="N317" s="21"/>
    </row>
    <row r="318" spans="1:14" ht="17.399999999999999" x14ac:dyDescent="0.25">
      <c r="A318" s="20"/>
      <c r="B318" s="20"/>
      <c r="C318" s="20"/>
      <c r="D318" s="22"/>
      <c r="E318" s="21"/>
      <c r="F318" s="21"/>
      <c r="G318" s="21"/>
      <c r="H318" s="21"/>
      <c r="I318" s="21"/>
      <c r="J318" s="21"/>
      <c r="K318" s="21"/>
      <c r="L318" s="21"/>
      <c r="M318" s="21"/>
      <c r="N318" s="21"/>
    </row>
    <row r="319" spans="1:14" ht="17.399999999999999" x14ac:dyDescent="0.25">
      <c r="A319" s="20"/>
      <c r="B319" s="20"/>
      <c r="C319" s="20"/>
      <c r="D319" s="22"/>
      <c r="E319" s="21"/>
      <c r="F319" s="21"/>
      <c r="G319" s="21"/>
      <c r="H319" s="21"/>
      <c r="I319" s="21"/>
      <c r="J319" s="21"/>
      <c r="K319" s="21"/>
      <c r="L319" s="21"/>
      <c r="M319" s="21"/>
      <c r="N319" s="21"/>
    </row>
    <row r="320" spans="1:14" ht="17.399999999999999" x14ac:dyDescent="0.25">
      <c r="A320" s="20"/>
      <c r="B320" s="20"/>
      <c r="C320" s="20"/>
      <c r="D320" s="22"/>
      <c r="E320" s="21"/>
      <c r="F320" s="21"/>
      <c r="G320" s="21"/>
      <c r="H320" s="21"/>
      <c r="I320" s="21"/>
      <c r="J320" s="21"/>
      <c r="K320" s="21"/>
      <c r="L320" s="21"/>
      <c r="M320" s="21"/>
      <c r="N320" s="21"/>
    </row>
    <row r="321" spans="1:14" ht="17.399999999999999" x14ac:dyDescent="0.25">
      <c r="A321" s="20"/>
      <c r="B321" s="20"/>
      <c r="C321" s="20"/>
      <c r="D321" s="22"/>
      <c r="E321" s="21"/>
      <c r="F321" s="21"/>
      <c r="G321" s="21"/>
      <c r="H321" s="21"/>
      <c r="I321" s="21"/>
      <c r="J321" s="21"/>
      <c r="K321" s="21"/>
      <c r="L321" s="21"/>
      <c r="M321" s="21"/>
      <c r="N321" s="21"/>
    </row>
    <row r="322" spans="1:14" ht="17.399999999999999" x14ac:dyDescent="0.25">
      <c r="A322" s="20"/>
      <c r="B322" s="20"/>
      <c r="C322" s="20"/>
      <c r="D322" s="22"/>
      <c r="E322" s="21"/>
      <c r="F322" s="21"/>
      <c r="G322" s="21"/>
      <c r="H322" s="21"/>
      <c r="I322" s="21"/>
      <c r="J322" s="21"/>
      <c r="K322" s="21"/>
      <c r="L322" s="21"/>
      <c r="M322" s="21"/>
      <c r="N322" s="21"/>
    </row>
    <row r="323" spans="1:14" ht="17.399999999999999" x14ac:dyDescent="0.25">
      <c r="A323" s="20"/>
      <c r="B323" s="20"/>
      <c r="C323" s="20"/>
      <c r="D323" s="22"/>
      <c r="E323" s="21"/>
      <c r="F323" s="21"/>
      <c r="G323" s="21"/>
      <c r="H323" s="21"/>
      <c r="I323" s="21"/>
      <c r="J323" s="21"/>
      <c r="K323" s="21"/>
      <c r="L323" s="21"/>
      <c r="M323" s="21"/>
      <c r="N323" s="21"/>
    </row>
    <row r="324" spans="1:14" ht="17.399999999999999" x14ac:dyDescent="0.25">
      <c r="A324" s="20"/>
      <c r="B324" s="20"/>
      <c r="C324" s="20"/>
      <c r="D324" s="22"/>
      <c r="E324" s="21"/>
      <c r="F324" s="21"/>
      <c r="G324" s="21"/>
      <c r="H324" s="21"/>
      <c r="I324" s="21"/>
      <c r="J324" s="21"/>
      <c r="K324" s="21"/>
      <c r="L324" s="21"/>
      <c r="M324" s="21"/>
      <c r="N324" s="21"/>
    </row>
    <row r="325" spans="1:14" ht="17.399999999999999" x14ac:dyDescent="0.25">
      <c r="A325" s="20"/>
      <c r="B325" s="20"/>
      <c r="C325" s="20"/>
      <c r="D325" s="22"/>
      <c r="E325" s="21"/>
      <c r="F325" s="21"/>
      <c r="G325" s="21"/>
      <c r="H325" s="21"/>
      <c r="I325" s="21"/>
      <c r="J325" s="21"/>
      <c r="K325" s="21"/>
      <c r="L325" s="21"/>
      <c r="M325" s="21"/>
      <c r="N325" s="21"/>
    </row>
  </sheetData>
  <autoFilter ref="A3:N122" xr:uid="{00000000-0009-0000-0000-000000000000}"/>
  <mergeCells count="23">
    <mergeCell ref="A64:A72"/>
    <mergeCell ref="A73:A89"/>
    <mergeCell ref="A90:A91"/>
    <mergeCell ref="A123:B129"/>
    <mergeCell ref="C123:D126"/>
    <mergeCell ref="A42:A49"/>
    <mergeCell ref="A50:A54"/>
    <mergeCell ref="A55:A57"/>
    <mergeCell ref="A58:A59"/>
    <mergeCell ref="A60:A63"/>
    <mergeCell ref="A4:A13"/>
    <mergeCell ref="A14:A16"/>
    <mergeCell ref="A17:A23"/>
    <mergeCell ref="A25:A27"/>
    <mergeCell ref="A28:A41"/>
    <mergeCell ref="F1:H1"/>
    <mergeCell ref="I1:N2"/>
    <mergeCell ref="A2:A3"/>
    <mergeCell ref="B2:B3"/>
    <mergeCell ref="C2:C3"/>
    <mergeCell ref="D2:D3"/>
    <mergeCell ref="E2:E3"/>
    <mergeCell ref="B1:E1"/>
  </mergeCells>
  <conditionalFormatting sqref="C26:C28">
    <cfRule type="expression" priority="10">
      <formula>#REF!&gt;#REF!</formula>
    </cfRule>
  </conditionalFormatting>
  <conditionalFormatting sqref="C42">
    <cfRule type="expression" priority="5">
      <formula>#REF!&gt;#REF!</formula>
    </cfRule>
  </conditionalFormatting>
  <conditionalFormatting sqref="C46:C47">
    <cfRule type="expression" priority="11">
      <formula>#REF!&gt;#REF!</formula>
    </cfRule>
  </conditionalFormatting>
  <conditionalFormatting sqref="C122">
    <cfRule type="expression" priority="12">
      <formula>#REF!&gt;#REF!</formula>
    </cfRule>
  </conditionalFormatting>
  <conditionalFormatting sqref="C10:D10">
    <cfRule type="expression" priority="3">
      <formula>#REF!&gt;#REF!</formula>
    </cfRule>
  </conditionalFormatting>
  <conditionalFormatting sqref="C43:D47">
    <cfRule type="expression" priority="17">
      <formula>#REF!&gt;#REF!</formula>
    </cfRule>
  </conditionalFormatting>
  <conditionalFormatting sqref="C73:D74">
    <cfRule type="expression" priority="18">
      <formula>#REF!&gt;$G2</formula>
    </cfRule>
  </conditionalFormatting>
  <conditionalFormatting sqref="C75:D76">
    <cfRule type="expression" priority="19">
      <formula>#REF!&gt;$G3</formula>
    </cfRule>
  </conditionalFormatting>
  <conditionalFormatting sqref="C77:D77">
    <cfRule type="expression" priority="8">
      <formula>#REF!&gt;#REF!</formula>
    </cfRule>
  </conditionalFormatting>
  <conditionalFormatting sqref="D5:D9 C7">
    <cfRule type="expression" priority="16">
      <formula>#REF!&gt;#REF!</formula>
    </cfRule>
  </conditionalFormatting>
  <conditionalFormatting sqref="D11">
    <cfRule type="expression" priority="4">
      <formula>#REF!&gt;#REF!</formula>
    </cfRule>
  </conditionalFormatting>
  <conditionalFormatting sqref="D14:D15">
    <cfRule type="expression" priority="13">
      <formula>#REF!&gt;#REF!</formula>
    </cfRule>
  </conditionalFormatting>
  <conditionalFormatting sqref="D24:D28">
    <cfRule type="expression" priority="14">
      <formula>#REF!&gt;#REF!</formula>
    </cfRule>
  </conditionalFormatting>
  <conditionalFormatting sqref="D46:D49">
    <cfRule type="expression" priority="15">
      <formula>#REF!&gt;#REF!</formula>
    </cfRule>
  </conditionalFormatting>
  <conditionalFormatting sqref="D64">
    <cfRule type="expression" priority="6">
      <formula>#REF!&gt;#REF!</formula>
    </cfRule>
  </conditionalFormatting>
  <conditionalFormatting sqref="D67">
    <cfRule type="expression" priority="7">
      <formula>#REF!&gt;#REF!</formula>
    </cfRule>
  </conditionalFormatting>
  <conditionalFormatting sqref="D17:D22">
    <cfRule type="expression" priority="1">
      <formula>#REF!&gt;#REF!</formula>
    </cfRule>
  </conditionalFormatting>
  <printOptions horizontalCentered="1" gridLines="1"/>
  <pageMargins left="0.7" right="0.7" top="0.75" bottom="0.75" header="0.511811023622047" footer="0.511811023622047"/>
  <pageSetup paperSize="9" fitToHeight="0" pageOrder="overThenDown" orientation="landscape" horizontalDpi="300" verticalDpi="300"/>
  <drawing r:id="rId1"/>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2" baseType="variant">
      <vt:variant>
        <vt:lpstr>גליונות עבודה</vt:lpstr>
      </vt:variant>
      <vt:variant>
        <vt:i4>1</vt:i4>
      </vt:variant>
    </vt:vector>
  </HeadingPairs>
  <TitlesOfParts>
    <vt:vector size="1" baseType="lpstr">
      <vt:lpstr>עותק של כתב כמויות לקבלן</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openpyxl</dc:creator>
  <dc:description/>
  <cp:lastModifiedBy>yulia t</cp:lastModifiedBy>
  <cp:revision>0</cp:revision>
  <dcterms:created xsi:type="dcterms:W3CDTF">2026-08-26T20:19:39Z</dcterms:created>
  <dcterms:modified xsi:type="dcterms:W3CDTF">2026-08-26T21:26:22Z</dcterms:modified>
  <dc:language>en-US</dc:language>
</cp:coreProperties>
</file>